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16 - Travaux modernisation DR Rouen\03_DCE\3.1_prepa\V5\Pièces écrites\DPGF\"/>
    </mc:Choice>
  </mc:AlternateContent>
  <xr:revisionPtr revIDLastSave="0" documentId="13_ncr:1_{EB136861-E6BD-4439-A970-8F53E248B2CE}" xr6:coauthVersionLast="47" xr6:coauthVersionMax="47" xr10:uidLastSave="{00000000-0000-0000-0000-000000000000}"/>
  <bookViews>
    <workbookView xWindow="28680" yWindow="-120" windowWidth="29040" windowHeight="17520" tabRatio="924" activeTab="2" xr2:uid="{00000000-000D-0000-FFFF-FFFF00000000}"/>
  </bookViews>
  <sheets>
    <sheet name="TEST" sheetId="18" state="hidden" r:id="rId1"/>
    <sheet name="info" sheetId="17" r:id="rId2"/>
    <sheet name="LOT 02" sheetId="62" r:id="rId3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2">'LOT 02'!$A$1:$F$97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62" l="1"/>
  <c r="F76" i="62"/>
  <c r="F77" i="62"/>
  <c r="F78" i="62"/>
  <c r="F47" i="62"/>
  <c r="F48" i="62"/>
  <c r="F49" i="62"/>
  <c r="F50" i="62"/>
  <c r="F51" i="62"/>
  <c r="F52" i="62"/>
  <c r="F53" i="62"/>
  <c r="F54" i="62"/>
  <c r="F55" i="62"/>
  <c r="F71" i="62" s="1"/>
  <c r="F56" i="62"/>
  <c r="F57" i="62"/>
  <c r="F58" i="62"/>
  <c r="F59" i="62"/>
  <c r="F60" i="62"/>
  <c r="F61" i="62"/>
  <c r="F63" i="62"/>
  <c r="F64" i="62"/>
  <c r="F65" i="62"/>
  <c r="F66" i="62"/>
  <c r="F67" i="62"/>
  <c r="F68" i="62"/>
  <c r="F69" i="62"/>
  <c r="F70" i="62"/>
  <c r="F39" i="62"/>
  <c r="F44" i="62" s="1"/>
  <c r="F40" i="62"/>
  <c r="F41" i="62"/>
  <c r="F42" i="62"/>
  <c r="F43" i="62"/>
  <c r="F21" i="62"/>
  <c r="F22" i="62"/>
  <c r="F23" i="62"/>
  <c r="F24" i="62"/>
  <c r="F26" i="62"/>
  <c r="F27" i="62"/>
  <c r="F28" i="62"/>
  <c r="F29" i="62"/>
  <c r="F30" i="62"/>
  <c r="F31" i="62"/>
  <c r="F32" i="62"/>
  <c r="F33" i="62"/>
  <c r="F34" i="62"/>
  <c r="F36" i="62"/>
  <c r="F13" i="62"/>
  <c r="F14" i="62"/>
  <c r="F15" i="62"/>
  <c r="F16" i="62"/>
  <c r="F17" i="62"/>
  <c r="F18" i="62"/>
  <c r="F87" i="62"/>
  <c r="B10" i="62"/>
  <c r="F97" i="62"/>
  <c r="B4" i="62"/>
  <c r="C4" i="62"/>
  <c r="C3" i="62"/>
  <c r="F1" i="62"/>
  <c r="C5" i="62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F89" i="62" l="1"/>
  <c r="F90" i="62" s="1"/>
  <c r="F91" i="62" s="1"/>
</calcChain>
</file>

<file path=xl/sharedStrings.xml><?xml version="1.0" encoding="utf-8"?>
<sst xmlns="http://schemas.openxmlformats.org/spreadsheetml/2006/main" count="217" uniqueCount="169">
  <si>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</si>
  <si>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</si>
  <si>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</si>
  <si>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</si>
  <si>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</si>
  <si>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</si>
  <si>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</si>
  <si>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</si>
  <si>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</si>
  <si>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</si>
  <si>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</si>
  <si>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</si>
  <si>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</si>
  <si>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</si>
  <si>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</si>
  <si>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</si>
  <si>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</si>
  <si>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</si>
  <si>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</si>
  <si>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</si>
  <si>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3.</t>
  </si>
  <si>
    <t>Constitution du DOE</t>
  </si>
  <si>
    <t>4.</t>
  </si>
  <si>
    <t>5.</t>
  </si>
  <si>
    <t>Numéro de l'article CCTP</t>
  </si>
  <si>
    <t xml:space="preserve"> TOTAL HT</t>
  </si>
  <si>
    <t>TRAVAUX PREPARATOIRES</t>
  </si>
  <si>
    <t>M2</t>
  </si>
  <si>
    <t>TVA 20%</t>
  </si>
  <si>
    <t>Nettoyage du terrain</t>
  </si>
  <si>
    <t>QUANTITE AME</t>
  </si>
  <si>
    <t>Compris</t>
  </si>
  <si>
    <t>FT</t>
  </si>
  <si>
    <t>Ferme porte à glissière</t>
  </si>
  <si>
    <t>ML</t>
  </si>
  <si>
    <t>Fait à:</t>
  </si>
  <si>
    <t>Le :</t>
  </si>
  <si>
    <t>Bon pour accord, signature client:</t>
  </si>
  <si>
    <t>Signature et cachet de l'entreprise :</t>
  </si>
  <si>
    <t>6.</t>
  </si>
  <si>
    <t>Traçage et pose des huisseries dans cloison</t>
  </si>
  <si>
    <t>Fourniture et pose de butées de portes</t>
  </si>
  <si>
    <t xml:space="preserve"> TOTAL TTC</t>
  </si>
  <si>
    <t>ENS</t>
  </si>
  <si>
    <t>4.1</t>
  </si>
  <si>
    <t>4.2</t>
  </si>
  <si>
    <t>6.1</t>
  </si>
  <si>
    <t>EN BASE  TOTAL HT :</t>
  </si>
  <si>
    <t>5.2</t>
  </si>
  <si>
    <t>5.3</t>
  </si>
  <si>
    <t>5.4</t>
  </si>
  <si>
    <t>5.5</t>
  </si>
  <si>
    <t>5.1</t>
  </si>
  <si>
    <t>5.6</t>
  </si>
  <si>
    <t>3.1</t>
  </si>
  <si>
    <t>SOUS TOTAL DESCRIPTIF 05</t>
  </si>
  <si>
    <t>SOUS TOTAL DESCRIPTIF 04</t>
  </si>
  <si>
    <t>SOUS TOTAL DESCRIPTIF 03</t>
  </si>
  <si>
    <t>3.4</t>
  </si>
  <si>
    <t>DESCRIPTIONS DES OUVRAGES DE CLOISONS</t>
  </si>
  <si>
    <t>Façades de gaine technique</t>
  </si>
  <si>
    <t>DESCRIPTIONS DES OUVRAGES DE FAUX PLAFONDS</t>
  </si>
  <si>
    <t>Réservation passage appareillage d’éclairage et autres</t>
  </si>
  <si>
    <t>DESCRIPTIONS DES OUVRAGES DE MENUISERIE INTERIEURE</t>
  </si>
  <si>
    <t>DESCRIPTIONS DES OUVRAGES DE MOBILIER</t>
  </si>
  <si>
    <t>SOUS TOTAL DESCRIPTIF 06</t>
  </si>
  <si>
    <t>6.1.3</t>
  </si>
  <si>
    <t xml:space="preserve">LOT 02 PLATRERIE / FAUX PLAFONDS/ CLOISONS / MENUISERIE INTERIEURE </t>
  </si>
  <si>
    <t>6.1.1</t>
  </si>
  <si>
    <t xml:space="preserve">LOT 04 PEINTURES / SIGNALETIQUE </t>
  </si>
  <si>
    <t>Fourniture et pose de plinthes medium à peindre</t>
  </si>
  <si>
    <t>4.3</t>
  </si>
  <si>
    <t>4.4</t>
  </si>
  <si>
    <t>4.5</t>
  </si>
  <si>
    <t>5.7</t>
  </si>
  <si>
    <t>5.8</t>
  </si>
  <si>
    <t>5.9</t>
  </si>
  <si>
    <t>Ensemble mobilier sur mesure</t>
  </si>
  <si>
    <t>Ensemble des besoins meuble COURRIER</t>
  </si>
  <si>
    <t>Ensemble des besoins meuble cuisine</t>
  </si>
  <si>
    <t xml:space="preserve">SOUS TOTAL </t>
  </si>
  <si>
    <t>24MDE02 -CAISSE DEPOTS ROUEN</t>
  </si>
  <si>
    <t>Travaux de réaménagement et de modernisation du R+4 et R+5</t>
  </si>
  <si>
    <t>3.3</t>
  </si>
  <si>
    <t>3.5</t>
  </si>
  <si>
    <t>3.6</t>
  </si>
  <si>
    <t>3.7</t>
  </si>
  <si>
    <t>3.8</t>
  </si>
  <si>
    <t>3.9</t>
  </si>
  <si>
    <t>3.10</t>
  </si>
  <si>
    <t>3.11</t>
  </si>
  <si>
    <t>3.12</t>
  </si>
  <si>
    <t xml:space="preserve">LOT 01  PREPARATION / INSTALLATION DE CHANTIER / DEMOLITIONS </t>
  </si>
  <si>
    <t>LOT 03 REVÊTEMENTS DE SOLS / FAIENCES</t>
  </si>
  <si>
    <t>LOT 05 ELECTRICITE CFO &amp; CFA</t>
  </si>
  <si>
    <t xml:space="preserve">LOT 06 PLOMBERIE / SANITAIRE / CVC </t>
  </si>
  <si>
    <t xml:space="preserve">Fourniture et pose de stores intérieurs occultants dans tous les bureaux et salles de réunions </t>
  </si>
  <si>
    <t>2.</t>
  </si>
  <si>
    <t>2.1</t>
  </si>
  <si>
    <t>2.2</t>
  </si>
  <si>
    <t xml:space="preserve">Installation de chantier : néant attribué au lot 01 - PREPRATION - INSTALLATION DE CHANTIER - DÉMOLITION </t>
  </si>
  <si>
    <t xml:space="preserve">Évacuation et gestion des déchets </t>
  </si>
  <si>
    <t>2.4</t>
  </si>
  <si>
    <t>SOUS TOTAL DESCRIPTIF 02</t>
  </si>
  <si>
    <t>2.3</t>
  </si>
  <si>
    <t>3.2</t>
  </si>
  <si>
    <t>2.5</t>
  </si>
  <si>
    <t>Ensemble des travaux nécessaires et incombant aux 3 phases</t>
  </si>
  <si>
    <t xml:space="preserve">Profil de finition </t>
  </si>
  <si>
    <t>Faux plafond CF 1H</t>
  </si>
  <si>
    <t>Isolation des faux-plafonds</t>
  </si>
  <si>
    <t>Joues/soffites et retombées</t>
  </si>
  <si>
    <t>6.1.2</t>
  </si>
  <si>
    <t>5.11</t>
  </si>
  <si>
    <t>5.12</t>
  </si>
  <si>
    <t xml:space="preserve">Cloisons de distribution en plaques de plâtre sur ossature métallique 98/48 finition hydrofuge </t>
  </si>
  <si>
    <t>Cloisons amovibles renforcement acoustique, Suivant notice acoustique</t>
  </si>
  <si>
    <t>Fourniture et pose de cloisons amovibles pleines à couvre joint ou équivalent</t>
  </si>
  <si>
    <t>Barrières de protection phoniques - ROCKFON Acoustimass ou équivalent - Selon notice acoustique</t>
  </si>
  <si>
    <t>Fourniture et pose d'arêtes métalliques retour et tête de cloisons</t>
  </si>
  <si>
    <t>Bouchage au plâtre divers et finition</t>
  </si>
  <si>
    <t xml:space="preserve">Renfort dans cloisons pour appareils </t>
  </si>
  <si>
    <t>Gaine technique BA 13, encoffrements et façades de gaines caisson WC</t>
  </si>
  <si>
    <t>Bloc porte stratifié 1 vantail 93 x 204 cm acoustique – cloisons amovibles - Suivant notice acoustique</t>
  </si>
  <si>
    <t>Bloc porte stratifié 1 vantail 93 x 204 cm acoustique - Suivant notice acoustique</t>
  </si>
  <si>
    <t>Mise en place d’un organigramme serrurerie</t>
  </si>
  <si>
    <t>5.13</t>
  </si>
  <si>
    <t>Tablette détente</t>
  </si>
  <si>
    <t>Adaptation des cloisons par rapport aux réseaux techniques</t>
  </si>
  <si>
    <t>Doublage des murs existants - CF 1H</t>
  </si>
  <si>
    <t>Cloisons de distribution en plaques de plâtre sur ossature métallique 98/48 et isolation phonique justifiant Rw+C ≥ 53 dB</t>
  </si>
  <si>
    <t>Cloison pleine placo BA 13 toute hauteur CF 1h des locaux techniques 98/48 et isolation phonique justifiant Rw+C ≥ 53 dB</t>
  </si>
  <si>
    <t>3.5.1</t>
  </si>
  <si>
    <t>3.5.2</t>
  </si>
  <si>
    <t>Faux plafonds suspendu 600 x 600 acoustique justifiant Dn,f,w + C ≥ 39 dB et αw ≥ 0.90</t>
  </si>
  <si>
    <t>5.14</t>
  </si>
  <si>
    <t>5.15</t>
  </si>
  <si>
    <t>Bloc porte pleine  1 vantail  93x 204 - PF 1/2H</t>
  </si>
  <si>
    <t>Bloc porte pleine 1 vantail avec oculus - CF 1H</t>
  </si>
  <si>
    <t>Bloc porte 2 vantaux avec oculus - CF 1H</t>
  </si>
  <si>
    <t>MOBILIER (HORS MARCHÉ)</t>
  </si>
  <si>
    <t>5.16</t>
  </si>
  <si>
    <t>Bloc porte pleine 1 vantail - CF 1H</t>
  </si>
  <si>
    <t xml:space="preserve">Tablette d’habillage des menuiseries extérieures (provision 16 untiés) </t>
  </si>
  <si>
    <t>AME PHASE DCE</t>
  </si>
  <si>
    <t>Fourniture et pose de cloisons amovibles semi-vitrées parclosées avec allège pleine</t>
  </si>
  <si>
    <t xml:space="preserve">Fourniture et pose de cloisons amovibles vitrées toute hauteur </t>
  </si>
  <si>
    <t>3.5.3</t>
  </si>
  <si>
    <t>Châssis fixe</t>
  </si>
  <si>
    <t>Trappes de visites</t>
  </si>
  <si>
    <t>Châssis fixe 60x250 cm</t>
  </si>
  <si>
    <t>Châssis fixe 72x250 cm</t>
  </si>
  <si>
    <t>Châssis fixe de type verrière</t>
  </si>
  <si>
    <t>Châssis fixe en imposte</t>
  </si>
  <si>
    <t>Joints acryliques</t>
  </si>
  <si>
    <t>5.17</t>
  </si>
  <si>
    <t>Bloc porte stratifié 2 vantaux  acoustique - Suivant notice acoustique</t>
  </si>
  <si>
    <t>5.16.1</t>
  </si>
  <si>
    <t>5.16.2</t>
  </si>
  <si>
    <t>5.16.3</t>
  </si>
  <si>
    <t>5.16.4</t>
  </si>
  <si>
    <t>5.18</t>
  </si>
  <si>
    <t>5.19</t>
  </si>
  <si>
    <t>5.20</t>
  </si>
  <si>
    <t>Bloc porte pleine stratifié 2 vantaux  - CF 1H</t>
  </si>
  <si>
    <t>5.10</t>
  </si>
  <si>
    <t xml:space="preserve">PROPOSITIONS ENTREPRISE </t>
  </si>
  <si>
    <t>ind D</t>
  </si>
  <si>
    <t>Les quantités ne sont données qu'à titre indicatif, l'entrepreneur est tenu de les vérifier, elles n'enlèvent rien au caractère global et forfaitaire de la proposition.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</si>
</sst>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F&quot;;\-#,##0.00&quot; F&quot;"/>
    <numFmt numFmtId="165" formatCode="#,##0.00&quot;¤&quot;"/>
    <numFmt numFmtId="166" formatCode="#,##0.00\ &quot;€&quot;"/>
    <numFmt numFmtId="167" formatCode="_-* #,##0.00\ [$€-1]_-;\-* #,##0.00\ [$€-1]_-;_-* &quot;-&quot;??\ [$€-1]_-"/>
  </numFmts>
  <fonts count="20" x14ac:knownFonts="1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2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i/>
      <u/>
      <sz val="10"/>
      <name val="Calibri"/>
      <family val="2"/>
    </font>
    <font>
      <u/>
      <sz val="8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9">
    <xf numFmtId="164" fontId="0" fillId="0" borderId="1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3" fillId="0" borderId="1"/>
    <xf numFmtId="164" fontId="13" fillId="0" borderId="1"/>
  </cellStyleXfs>
  <cellXfs count="153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14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4" fontId="6" fillId="0" borderId="0" xfId="0" applyNumberFormat="1" applyFont="1" applyBorder="1" applyAlignment="1">
      <alignment vertical="center"/>
    </xf>
    <xf numFmtId="164" fontId="7" fillId="4" borderId="0" xfId="0" applyFont="1" applyFill="1" applyBorder="1" applyAlignment="1">
      <alignment vertical="center"/>
    </xf>
    <xf numFmtId="164" fontId="6" fillId="2" borderId="0" xfId="0" applyFont="1" applyFill="1" applyBorder="1" applyAlignment="1">
      <alignment vertical="center"/>
    </xf>
    <xf numFmtId="164" fontId="14" fillId="0" borderId="1" xfId="0" applyFont="1" applyAlignment="1">
      <alignment horizontal="center" vertical="center" wrapText="1"/>
    </xf>
    <xf numFmtId="164" fontId="14" fillId="0" borderId="1" xfId="0" applyFont="1" applyAlignment="1">
      <alignment horizontal="left" vertical="center" wrapText="1"/>
    </xf>
    <xf numFmtId="4" fontId="15" fillId="0" borderId="1" xfId="0" applyNumberFormat="1" applyFont="1" applyAlignment="1">
      <alignment horizontal="center" vertical="center" wrapText="1"/>
    </xf>
    <xf numFmtId="4" fontId="15" fillId="3" borderId="1" xfId="0" applyNumberFormat="1" applyFont="1" applyFill="1" applyAlignment="1">
      <alignment horizontal="center" vertical="center" wrapText="1"/>
    </xf>
    <xf numFmtId="166" fontId="15" fillId="0" borderId="1" xfId="0" applyNumberFormat="1" applyFont="1" applyAlignment="1">
      <alignment vertical="center" wrapText="1"/>
    </xf>
    <xf numFmtId="164" fontId="15" fillId="0" borderId="1" xfId="0" applyFont="1" applyAlignment="1">
      <alignment horizontal="center" vertical="center" wrapText="1"/>
    </xf>
    <xf numFmtId="164" fontId="15" fillId="0" borderId="1" xfId="0" applyFont="1" applyAlignment="1">
      <alignment horizontal="left" vertical="center" wrapText="1"/>
    </xf>
    <xf numFmtId="164" fontId="16" fillId="2" borderId="1" xfId="0" applyFont="1" applyFill="1" applyAlignment="1">
      <alignment horizontal="right" vertical="center"/>
    </xf>
    <xf numFmtId="4" fontId="15" fillId="0" borderId="1" xfId="0" applyNumberFormat="1" applyFont="1" applyAlignment="1">
      <alignment horizontal="center" vertical="center"/>
    </xf>
    <xf numFmtId="4" fontId="15" fillId="3" borderId="1" xfId="0" applyNumberFormat="1" applyFont="1" applyFill="1" applyAlignment="1">
      <alignment horizontal="center" vertical="center"/>
    </xf>
    <xf numFmtId="166" fontId="15" fillId="0" borderId="15" xfId="0" applyNumberFormat="1" applyFont="1" applyBorder="1" applyAlignment="1">
      <alignment vertical="center"/>
    </xf>
    <xf numFmtId="166" fontId="14" fillId="0" borderId="22" xfId="0" applyNumberFormat="1" applyFont="1" applyBorder="1" applyAlignment="1">
      <alignment vertical="center"/>
    </xf>
    <xf numFmtId="164" fontId="15" fillId="0" borderId="0" xfId="0" applyFont="1" applyBorder="1" applyAlignment="1">
      <alignment vertical="center"/>
    </xf>
    <xf numFmtId="164" fontId="15" fillId="0" borderId="2" xfId="0" applyFont="1" applyBorder="1" applyAlignment="1">
      <alignment vertical="center"/>
    </xf>
    <xf numFmtId="164" fontId="15" fillId="0" borderId="3" xfId="0" applyFont="1" applyBorder="1" applyAlignment="1">
      <alignment horizontal="right" vertical="center"/>
    </xf>
    <xf numFmtId="14" fontId="15" fillId="0" borderId="14" xfId="0" applyNumberFormat="1" applyFont="1" applyBorder="1" applyAlignment="1">
      <alignment vertical="center"/>
    </xf>
    <xf numFmtId="164" fontId="15" fillId="0" borderId="4" xfId="0" applyFont="1" applyBorder="1" applyAlignment="1">
      <alignment vertical="center"/>
    </xf>
    <xf numFmtId="164" fontId="15" fillId="0" borderId="0" xfId="0" applyFont="1" applyBorder="1" applyAlignment="1">
      <alignment horizontal="center" vertical="center"/>
    </xf>
    <xf numFmtId="164" fontId="15" fillId="0" borderId="5" xfId="0" applyFont="1" applyBorder="1" applyAlignment="1">
      <alignment horizontal="right" vertical="center"/>
    </xf>
    <xf numFmtId="1" fontId="15" fillId="0" borderId="0" xfId="0" applyNumberFormat="1" applyFont="1" applyBorder="1" applyAlignment="1">
      <alignment vertical="center"/>
    </xf>
    <xf numFmtId="164" fontId="15" fillId="0" borderId="5" xfId="0" applyFont="1" applyBorder="1" applyAlignment="1">
      <alignment vertical="center"/>
    </xf>
    <xf numFmtId="164" fontId="15" fillId="5" borderId="22" xfId="0" applyFont="1" applyFill="1" applyBorder="1" applyAlignment="1">
      <alignment horizontal="center" vertical="center"/>
    </xf>
    <xf numFmtId="164" fontId="15" fillId="0" borderId="6" xfId="0" applyFont="1" applyBorder="1" applyAlignment="1">
      <alignment vertical="center"/>
    </xf>
    <xf numFmtId="164" fontId="15" fillId="0" borderId="7" xfId="0" applyFont="1" applyBorder="1" applyAlignment="1">
      <alignment vertical="center"/>
    </xf>
    <xf numFmtId="1" fontId="15" fillId="0" borderId="7" xfId="0" applyNumberFormat="1" applyFont="1" applyBorder="1" applyAlignment="1">
      <alignment vertical="center"/>
    </xf>
    <xf numFmtId="164" fontId="15" fillId="0" borderId="8" xfId="0" applyFont="1" applyBorder="1" applyAlignment="1">
      <alignment horizontal="right" vertical="center"/>
    </xf>
    <xf numFmtId="164" fontId="15" fillId="2" borderId="1" xfId="0" applyFont="1" applyFill="1" applyAlignment="1">
      <alignment horizontal="center" vertical="center"/>
    </xf>
    <xf numFmtId="4" fontId="15" fillId="2" borderId="1" xfId="0" applyNumberFormat="1" applyFont="1" applyFill="1" applyAlignment="1">
      <alignment horizontal="center" vertical="center"/>
    </xf>
    <xf numFmtId="165" fontId="15" fillId="2" borderId="0" xfId="0" applyNumberFormat="1" applyFont="1" applyFill="1" applyBorder="1" applyAlignment="1">
      <alignment vertical="center"/>
    </xf>
    <xf numFmtId="164" fontId="15" fillId="2" borderId="0" xfId="0" applyFont="1" applyFill="1" applyBorder="1" applyAlignment="1">
      <alignment vertical="center"/>
    </xf>
    <xf numFmtId="164" fontId="14" fillId="2" borderId="0" xfId="0" applyFont="1" applyFill="1" applyBorder="1" applyAlignment="1">
      <alignment horizontal="left" vertical="center"/>
    </xf>
    <xf numFmtId="165" fontId="15" fillId="0" borderId="0" xfId="0" applyNumberFormat="1" applyFont="1" applyBorder="1" applyAlignment="1">
      <alignment vertical="center"/>
    </xf>
    <xf numFmtId="164" fontId="15" fillId="2" borderId="0" xfId="0" applyFont="1" applyFill="1" applyBorder="1" applyAlignment="1">
      <alignment horizontal="center" vertical="center"/>
    </xf>
    <xf numFmtId="4" fontId="15" fillId="2" borderId="0" xfId="0" applyNumberFormat="1" applyFont="1" applyFill="1" applyBorder="1" applyAlignment="1">
      <alignment horizontal="center" vertical="center"/>
    </xf>
    <xf numFmtId="164" fontId="15" fillId="2" borderId="4" xfId="0" applyFont="1" applyFill="1" applyBorder="1" applyAlignment="1">
      <alignment horizontal="center" vertical="center"/>
    </xf>
    <xf numFmtId="164" fontId="15" fillId="2" borderId="7" xfId="0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164" fontId="15" fillId="0" borderId="9" xfId="0" applyFont="1" applyBorder="1" applyAlignment="1">
      <alignment horizontal="center" vertical="center"/>
    </xf>
    <xf numFmtId="164" fontId="15" fillId="0" borderId="9" xfId="0" applyFont="1" applyBorder="1" applyAlignment="1">
      <alignment vertical="center"/>
    </xf>
    <xf numFmtId="164" fontId="15" fillId="0" borderId="10" xfId="0" applyFont="1" applyBorder="1" applyAlignment="1">
      <alignment horizontal="center" vertical="center"/>
    </xf>
    <xf numFmtId="164" fontId="15" fillId="0" borderId="11" xfId="0" applyFont="1" applyBorder="1" applyAlignment="1">
      <alignment horizontal="center" vertical="center"/>
    </xf>
    <xf numFmtId="164" fontId="15" fillId="0" borderId="11" xfId="0" applyFont="1" applyBorder="1" applyAlignment="1">
      <alignment vertical="center"/>
    </xf>
    <xf numFmtId="166" fontId="15" fillId="0" borderId="1" xfId="0" applyNumberFormat="1" applyFont="1" applyAlignment="1">
      <alignment vertical="center"/>
    </xf>
    <xf numFmtId="164" fontId="15" fillId="2" borderId="17" xfId="0" applyFont="1" applyFill="1" applyBorder="1" applyAlignment="1">
      <alignment horizontal="center" vertical="center"/>
    </xf>
    <xf numFmtId="165" fontId="15" fillId="2" borderId="17" xfId="0" applyNumberFormat="1" applyFont="1" applyFill="1" applyBorder="1" applyAlignment="1">
      <alignment horizontal="right" vertical="center"/>
    </xf>
    <xf numFmtId="4" fontId="15" fillId="2" borderId="17" xfId="0" applyNumberFormat="1" applyFont="1" applyFill="1" applyBorder="1" applyAlignment="1">
      <alignment horizontal="center" vertical="center"/>
    </xf>
    <xf numFmtId="165" fontId="15" fillId="2" borderId="18" xfId="0" applyNumberFormat="1" applyFont="1" applyFill="1" applyBorder="1" applyAlignment="1">
      <alignment horizontal="right" vertical="center"/>
    </xf>
    <xf numFmtId="166" fontId="14" fillId="2" borderId="25" xfId="0" applyNumberFormat="1" applyFont="1" applyFill="1" applyBorder="1" applyAlignment="1">
      <alignment vertical="center"/>
    </xf>
    <xf numFmtId="165" fontId="15" fillId="2" borderId="1" xfId="0" applyNumberFormat="1" applyFont="1" applyFill="1" applyAlignment="1">
      <alignment horizontal="right" vertical="center"/>
    </xf>
    <xf numFmtId="165" fontId="15" fillId="2" borderId="24" xfId="0" applyNumberFormat="1" applyFont="1" applyFill="1" applyBorder="1" applyAlignment="1">
      <alignment horizontal="right" vertical="center"/>
    </xf>
    <xf numFmtId="166" fontId="15" fillId="2" borderId="26" xfId="0" applyNumberFormat="1" applyFont="1" applyFill="1" applyBorder="1" applyAlignment="1">
      <alignment vertical="center"/>
    </xf>
    <xf numFmtId="164" fontId="15" fillId="2" borderId="20" xfId="0" applyFont="1" applyFill="1" applyBorder="1" applyAlignment="1">
      <alignment horizontal="center" vertical="center"/>
    </xf>
    <xf numFmtId="165" fontId="15" fillId="2" borderId="20" xfId="0" applyNumberFormat="1" applyFont="1" applyFill="1" applyBorder="1" applyAlignment="1">
      <alignment horizontal="right" vertical="center"/>
    </xf>
    <xf numFmtId="4" fontId="15" fillId="2" borderId="20" xfId="0" applyNumberFormat="1" applyFont="1" applyFill="1" applyBorder="1" applyAlignment="1">
      <alignment horizontal="center" vertical="center"/>
    </xf>
    <xf numFmtId="165" fontId="15" fillId="2" borderId="21" xfId="0" applyNumberFormat="1" applyFont="1" applyFill="1" applyBorder="1" applyAlignment="1">
      <alignment horizontal="right" vertical="center"/>
    </xf>
    <xf numFmtId="166" fontId="14" fillId="2" borderId="27" xfId="0" applyNumberFormat="1" applyFont="1" applyFill="1" applyBorder="1" applyAlignment="1">
      <alignment vertical="center"/>
    </xf>
    <xf numFmtId="4" fontId="14" fillId="2" borderId="0" xfId="0" applyNumberFormat="1" applyFont="1" applyFill="1" applyBorder="1" applyAlignment="1">
      <alignment horizontal="left" vertical="center"/>
    </xf>
    <xf numFmtId="4" fontId="14" fillId="2" borderId="0" xfId="0" applyNumberFormat="1" applyFont="1" applyFill="1" applyBorder="1" applyAlignment="1">
      <alignment horizontal="center" vertical="center"/>
    </xf>
    <xf numFmtId="166" fontId="14" fillId="2" borderId="0" xfId="0" applyNumberFormat="1" applyFont="1" applyFill="1" applyBorder="1" applyAlignment="1">
      <alignment vertical="center"/>
    </xf>
    <xf numFmtId="166" fontId="14" fillId="2" borderId="5" xfId="0" applyNumberFormat="1" applyFont="1" applyFill="1" applyBorder="1" applyAlignment="1">
      <alignment vertical="center"/>
    </xf>
    <xf numFmtId="165" fontId="15" fillId="2" borderId="0" xfId="0" applyNumberFormat="1" applyFont="1" applyFill="1" applyBorder="1" applyAlignment="1">
      <alignment horizontal="right" vertical="center"/>
    </xf>
    <xf numFmtId="166" fontId="14" fillId="2" borderId="8" xfId="0" applyNumberFormat="1" applyFont="1" applyFill="1" applyBorder="1" applyAlignment="1">
      <alignment vertical="center"/>
    </xf>
    <xf numFmtId="164" fontId="15" fillId="0" borderId="10" xfId="0" applyFont="1" applyBorder="1" applyAlignment="1">
      <alignment horizontal="center" vertical="center" wrapText="1"/>
    </xf>
    <xf numFmtId="1" fontId="15" fillId="3" borderId="10" xfId="0" applyNumberFormat="1" applyFont="1" applyFill="1" applyBorder="1" applyAlignment="1">
      <alignment horizontal="center" vertical="center" wrapText="1"/>
    </xf>
    <xf numFmtId="164" fontId="15" fillId="0" borderId="0" xfId="0" applyFont="1" applyBorder="1" applyAlignment="1">
      <alignment vertical="center" wrapText="1"/>
    </xf>
    <xf numFmtId="165" fontId="15" fillId="0" borderId="0" xfId="0" applyNumberFormat="1" applyFont="1" applyBorder="1" applyAlignment="1">
      <alignment vertical="center" wrapText="1"/>
    </xf>
    <xf numFmtId="164" fontId="14" fillId="0" borderId="10" xfId="0" applyFont="1" applyBorder="1" applyAlignment="1">
      <alignment horizontal="center" vertical="center"/>
    </xf>
    <xf numFmtId="164" fontId="15" fillId="0" borderId="10" xfId="0" applyFont="1" applyBorder="1" applyAlignment="1">
      <alignment vertical="center"/>
    </xf>
    <xf numFmtId="165" fontId="15" fillId="2" borderId="7" xfId="0" applyNumberFormat="1" applyFont="1" applyFill="1" applyBorder="1" applyAlignment="1">
      <alignment horizontal="right" vertical="center"/>
    </xf>
    <xf numFmtId="164" fontId="15" fillId="6" borderId="1" xfId="0" applyFont="1" applyFill="1" applyAlignment="1">
      <alignment horizontal="center" vertical="center" wrapText="1"/>
    </xf>
    <xf numFmtId="164" fontId="16" fillId="6" borderId="1" xfId="0" applyFont="1" applyFill="1" applyAlignment="1">
      <alignment horizontal="right" vertical="center" wrapText="1"/>
    </xf>
    <xf numFmtId="4" fontId="15" fillId="6" borderId="1" xfId="0" applyNumberFormat="1" applyFont="1" applyFill="1" applyAlignment="1">
      <alignment horizontal="center" vertical="center"/>
    </xf>
    <xf numFmtId="166" fontId="15" fillId="6" borderId="15" xfId="0" applyNumberFormat="1" applyFont="1" applyFill="1" applyBorder="1" applyAlignment="1">
      <alignment vertical="center"/>
    </xf>
    <xf numFmtId="164" fontId="16" fillId="6" borderId="1" xfId="0" applyFont="1" applyFill="1" applyAlignment="1">
      <alignment horizontal="left" vertical="center" wrapText="1"/>
    </xf>
    <xf numFmtId="166" fontId="14" fillId="6" borderId="22" xfId="0" applyNumberFormat="1" applyFont="1" applyFill="1" applyBorder="1" applyAlignment="1">
      <alignment vertical="center"/>
    </xf>
    <xf numFmtId="166" fontId="15" fillId="0" borderId="23" xfId="0" applyNumberFormat="1" applyFont="1" applyBorder="1" applyAlignment="1">
      <alignment vertical="center" wrapText="1"/>
    </xf>
    <xf numFmtId="166" fontId="15" fillId="0" borderId="0" xfId="0" applyNumberFormat="1" applyFont="1" applyBorder="1" applyAlignment="1">
      <alignment vertical="center"/>
    </xf>
    <xf numFmtId="4" fontId="18" fillId="0" borderId="1" xfId="0" applyNumberFormat="1" applyFont="1" applyAlignment="1">
      <alignment horizontal="center" vertical="center"/>
    </xf>
    <xf numFmtId="164" fontId="19" fillId="0" borderId="1" xfId="0" applyFont="1" applyAlignment="1">
      <alignment horizontal="left" vertical="center" wrapText="1"/>
    </xf>
    <xf numFmtId="4" fontId="18" fillId="3" borderId="1" xfId="0" applyNumberFormat="1" applyFont="1" applyFill="1" applyAlignment="1">
      <alignment horizontal="center" vertical="center"/>
    </xf>
    <xf numFmtId="166" fontId="18" fillId="0" borderId="1" xfId="0" applyNumberFormat="1" applyFont="1" applyAlignment="1">
      <alignment vertical="center" wrapText="1"/>
    </xf>
    <xf numFmtId="166" fontId="18" fillId="0" borderId="1" xfId="0" applyNumberFormat="1" applyFont="1" applyAlignment="1">
      <alignment vertical="center"/>
    </xf>
    <xf numFmtId="4" fontId="18" fillId="3" borderId="1" xfId="0" applyNumberFormat="1" applyFont="1" applyFill="1" applyAlignment="1">
      <alignment horizontal="center" vertical="center" wrapText="1"/>
    </xf>
    <xf numFmtId="164" fontId="17" fillId="2" borderId="6" xfId="0" applyFont="1" applyFill="1" applyBorder="1" applyAlignment="1" applyProtection="1">
      <alignment vertical="center"/>
      <protection locked="0"/>
    </xf>
    <xf numFmtId="166" fontId="15" fillId="6" borderId="1" xfId="0" applyNumberFormat="1" applyFont="1" applyFill="1" applyAlignment="1">
      <alignment vertical="center" wrapText="1"/>
    </xf>
    <xf numFmtId="164" fontId="8" fillId="0" borderId="0" xfId="0" applyFont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left" vertical="center"/>
    </xf>
    <xf numFmtId="164" fontId="15" fillId="0" borderId="3" xfId="0" applyFont="1" applyBorder="1" applyAlignment="1">
      <alignment horizontal="left" vertical="center"/>
    </xf>
    <xf numFmtId="164" fontId="15" fillId="0" borderId="0" xfId="0" applyFont="1" applyBorder="1" applyAlignment="1">
      <alignment horizontal="left" vertical="center"/>
    </xf>
    <xf numFmtId="164" fontId="15" fillId="0" borderId="9" xfId="0" applyFont="1" applyBorder="1" applyAlignment="1">
      <alignment horizontal="center" vertical="center" wrapText="1"/>
    </xf>
    <xf numFmtId="164" fontId="15" fillId="0" borderId="10" xfId="0" applyFont="1" applyBorder="1" applyAlignment="1">
      <alignment horizontal="center" vertical="center" wrapText="1"/>
    </xf>
    <xf numFmtId="164" fontId="15" fillId="0" borderId="11" xfId="0" applyFont="1" applyBorder="1" applyAlignment="1">
      <alignment horizontal="center" vertical="center" wrapText="1"/>
    </xf>
    <xf numFmtId="164" fontId="15" fillId="0" borderId="9" xfId="0" applyFont="1" applyBorder="1" applyAlignment="1">
      <alignment horizontal="center" vertical="center"/>
    </xf>
    <xf numFmtId="164" fontId="15" fillId="0" borderId="10" xfId="0" applyFont="1" applyBorder="1" applyAlignment="1">
      <alignment horizontal="center" vertical="center"/>
    </xf>
    <xf numFmtId="164" fontId="15" fillId="0" borderId="11" xfId="0" applyFont="1" applyBorder="1" applyAlignment="1">
      <alignment horizontal="center" vertical="center"/>
    </xf>
    <xf numFmtId="1" fontId="15" fillId="3" borderId="9" xfId="0" applyNumberFormat="1" applyFont="1" applyFill="1" applyBorder="1" applyAlignment="1">
      <alignment horizontal="center" vertical="center" wrapText="1"/>
    </xf>
    <xf numFmtId="1" fontId="15" fillId="3" borderId="10" xfId="0" applyNumberFormat="1" applyFont="1" applyFill="1" applyBorder="1" applyAlignment="1">
      <alignment horizontal="center" vertical="center" wrapText="1"/>
    </xf>
    <xf numFmtId="1" fontId="15" fillId="3" borderId="11" xfId="0" applyNumberFormat="1" applyFont="1" applyFill="1" applyBorder="1" applyAlignment="1">
      <alignment horizontal="center" vertical="center" wrapText="1"/>
    </xf>
    <xf numFmtId="164" fontId="17" fillId="0" borderId="28" xfId="0" applyFont="1" applyBorder="1" applyAlignment="1" applyProtection="1">
      <alignment horizontal="left" vertical="center"/>
      <protection locked="0"/>
    </xf>
    <xf numFmtId="164" fontId="17" fillId="0" borderId="19" xfId="0" applyFont="1" applyBorder="1" applyAlignment="1" applyProtection="1">
      <alignment horizontal="left" vertical="center"/>
      <protection locked="0"/>
    </xf>
    <xf numFmtId="164" fontId="17" fillId="0" borderId="29" xfId="0" applyFont="1" applyBorder="1" applyAlignment="1" applyProtection="1">
      <alignment horizontal="left" vertical="center"/>
      <protection locked="0"/>
    </xf>
  </cellXfs>
  <cellStyles count="29"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Normal" xfId="0" builtinId="0"/>
    <cellStyle name="Normal 2" xfId="3" xr:uid="{00000000-0005-0000-0000-00001C000000}"/>
    <cellStyle name="Normal 2 2" xfId="28" xr:uid="{E961B8F9-A1CA-4601-88A2-4F3FAB9519CD}"/>
    <cellStyle name="Normal 3" xfId="27" xr:uid="{8191D724-2B07-4E78-B280-20D37F0CD93F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5</xdr:col>
      <xdr:colOff>409575</xdr:colOff>
      <xdr:row>3</xdr:row>
      <xdr:rowOff>95251</xdr:rowOff>
    </xdr:from>
    <xdr:to>
      <xdr:col>7</xdr:col>
      <xdr:colOff>404483</xdr:colOff>
      <xdr:row>10</xdr:row>
      <xdr:rowOff>104776</xdr:rowOff>
    </xdr:to>
    <xdr:pic>
      <xdr:nvPicPr>
        <xdr:cNvPr id="2" name="Image 1" descr="logo_caisse_des_depots_et_consignations_1280px - FABULOUS">
          <a:extLst>
            <a:ext uri="{FF2B5EF4-FFF2-40B4-BE49-F238E27FC236}">
              <a16:creationId xmlns:a16="http://schemas.microsoft.com/office/drawing/2014/main" id="{B4CDA658-888D-C813-C519-41D98CA4D5F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82" t="15262" r="27805" b="15718"/>
        <a:stretch/>
      </xdr:blipFill>
      <xdr:spPr bwMode="auto">
        <a:xfrm>
          <a:off x="6381750" y="685801"/>
          <a:ext cx="1423658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94</xdr:row>
      <xdr:rowOff>0</xdr:rowOff>
    </xdr:from>
    <xdr:to>
      <xdr:col>1</xdr:col>
      <xdr:colOff>3502025</xdr:colOff>
      <xdr:row>95</xdr:row>
      <xdr:rowOff>155575</xdr:rowOff>
    </xdr:to>
    <xdr:sp macro="" textlink="">
      <xdr:nvSpPr>
        <xdr:cNvPr id="8" name="Rectangle à coins arrondis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 bwMode="auto">
        <a:xfrm>
          <a:off x="771525" y="15192375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28575</xdr:colOff>
      <xdr:row>93</xdr:row>
      <xdr:rowOff>123825</xdr:rowOff>
    </xdr:from>
    <xdr:to>
      <xdr:col>5</xdr:col>
      <xdr:colOff>320675</xdr:colOff>
      <xdr:row>95</xdr:row>
      <xdr:rowOff>107950</xdr:rowOff>
    </xdr:to>
    <xdr:sp macro="" textlink="">
      <xdr:nvSpPr>
        <xdr:cNvPr id="9" name="Rectangle à coins arrondis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 bwMode="auto">
        <a:xfrm>
          <a:off x="7905750" y="15144750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1200150</xdr:colOff>
      <xdr:row>3</xdr:row>
      <xdr:rowOff>114300</xdr:rowOff>
    </xdr:from>
    <xdr:ext cx="4953000" cy="510034"/>
    <xdr:pic>
      <xdr:nvPicPr>
        <xdr:cNvPr id="2" name="Image 1">
          <a:extLst>
            <a:ext uri="{FF2B5EF4-FFF2-40B4-BE49-F238E27FC236}">
              <a16:creationId xmlns:a16="http://schemas.microsoft.com/office/drawing/2014/main" id="{5025F281-15F4-46F8-9D65-D6DCFDEA0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638175"/>
          <a:ext cx="4953000" cy="510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42333</xdr:colOff>
      <xdr:row>0</xdr:row>
      <xdr:rowOff>21166</xdr:rowOff>
    </xdr:from>
    <xdr:to>
      <xdr:col>1</xdr:col>
      <xdr:colOff>309033</xdr:colOff>
      <xdr:row>6</xdr:row>
      <xdr:rowOff>66113</xdr:rowOff>
    </xdr:to>
    <xdr:pic>
      <xdr:nvPicPr>
        <xdr:cNvPr id="6" name="Image 5" descr="logo_caisse_des_depots_et_consignations_1280px - FABULOUS">
          <a:extLst>
            <a:ext uri="{FF2B5EF4-FFF2-40B4-BE49-F238E27FC236}">
              <a16:creationId xmlns:a16="http://schemas.microsoft.com/office/drawing/2014/main" id="{BF8C8EDB-A6F0-4E36-A487-E46CFCA5775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82" t="15262" r="27805" b="15718"/>
        <a:stretch/>
      </xdr:blipFill>
      <xdr:spPr bwMode="auto">
        <a:xfrm>
          <a:off x="42333" y="21166"/>
          <a:ext cx="1028700" cy="10450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 x14ac:dyDescent="0.2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 x14ac:dyDescent="0.2">
      <c r="A1" s="4"/>
      <c r="B1" s="5"/>
      <c r="C1" s="6"/>
      <c r="D1" s="7"/>
      <c r="E1" s="35">
        <v>35747</v>
      </c>
    </row>
    <row r="2" spans="1:5" x14ac:dyDescent="0.2">
      <c r="A2" s="8" t="s">
        <v>3</v>
      </c>
      <c r="B2" s="9" t="s">
        <v>0</v>
      </c>
      <c r="C2" s="10"/>
      <c r="D2" s="9"/>
      <c r="E2" s="36" t="s">
        <v>12</v>
      </c>
    </row>
    <row r="3" spans="1:5" x14ac:dyDescent="0.2">
      <c r="A3" s="8"/>
      <c r="B3" s="9" t="s">
        <v>1</v>
      </c>
      <c r="C3" s="10"/>
      <c r="D3" s="9"/>
      <c r="E3" s="11"/>
    </row>
    <row r="4" spans="1:5" x14ac:dyDescent="0.2">
      <c r="A4" s="12" t="s">
        <v>4</v>
      </c>
      <c r="B4" s="13" t="s">
        <v>2</v>
      </c>
      <c r="C4" s="10"/>
      <c r="D4" s="13"/>
      <c r="E4" s="11"/>
    </row>
    <row r="5" spans="1:5" x14ac:dyDescent="0.2">
      <c r="A5" s="14"/>
      <c r="B5" s="15"/>
      <c r="C5" s="16"/>
      <c r="D5" s="15"/>
      <c r="E5" s="17" t="s">
        <v>5</v>
      </c>
    </row>
    <row r="6" spans="1:5" x14ac:dyDescent="0.2">
      <c r="A6" s="18" t="s">
        <v>6</v>
      </c>
      <c r="B6" s="19"/>
      <c r="C6" s="20"/>
      <c r="D6" s="19"/>
      <c r="E6" s="18"/>
    </row>
    <row r="7" spans="1:5" x14ac:dyDescent="0.2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 x14ac:dyDescent="0.2">
      <c r="A8" s="23"/>
      <c r="B8" s="24"/>
      <c r="C8" s="25"/>
      <c r="D8" s="24"/>
      <c r="E8" s="23"/>
    </row>
    <row r="9" spans="1:5" s="2" customFormat="1" ht="12.75" customHeight="1" x14ac:dyDescent="0.2">
      <c r="A9" s="26"/>
      <c r="B9" s="19"/>
      <c r="C9" s="20"/>
      <c r="D9" s="39"/>
      <c r="E9" s="40"/>
    </row>
    <row r="10" spans="1:5" s="2" customFormat="1" ht="12.75" customHeight="1" x14ac:dyDescent="0.2">
      <c r="A10" s="38" t="s">
        <v>15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 x14ac:dyDescent="0.2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 x14ac:dyDescent="0.2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 x14ac:dyDescent="0.2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 x14ac:dyDescent="0.2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 x14ac:dyDescent="0.2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 x14ac:dyDescent="0.2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 x14ac:dyDescent="0.2">
      <c r="A17" s="27"/>
      <c r="B17" s="28"/>
      <c r="C17" s="29"/>
      <c r="D17" s="41"/>
      <c r="E17" s="41"/>
    </row>
    <row r="18" spans="1:5" s="2" customFormat="1" ht="12.75" customHeight="1" x14ac:dyDescent="0.2">
      <c r="A18" s="27"/>
      <c r="B18" s="28"/>
      <c r="C18" s="29"/>
      <c r="D18" s="41"/>
      <c r="E18" s="41"/>
    </row>
    <row r="19" spans="1:5" s="2" customFormat="1" ht="12.75" customHeight="1" x14ac:dyDescent="0.2">
      <c r="A19" s="27"/>
      <c r="B19" s="28"/>
      <c r="C19" s="29"/>
      <c r="D19" s="41"/>
      <c r="E19" s="41"/>
    </row>
    <row r="20" spans="1:5" s="2" customFormat="1" ht="12.75" customHeight="1" x14ac:dyDescent="0.2">
      <c r="A20" s="27"/>
      <c r="B20" s="28"/>
      <c r="C20" s="29"/>
      <c r="D20" s="41"/>
      <c r="E20" s="41"/>
    </row>
    <row r="21" spans="1:5" s="2" customFormat="1" ht="12.75" customHeight="1" x14ac:dyDescent="0.2">
      <c r="A21" s="27"/>
      <c r="B21" s="28"/>
      <c r="C21" s="29"/>
      <c r="D21" s="41"/>
      <c r="E21" s="41"/>
    </row>
    <row r="22" spans="1:5" s="2" customFormat="1" ht="12.75" customHeight="1" x14ac:dyDescent="0.2">
      <c r="A22" s="27"/>
      <c r="B22" s="28"/>
      <c r="C22" s="29"/>
      <c r="D22" s="41"/>
      <c r="E22" s="41"/>
    </row>
    <row r="23" spans="1:5" s="2" customFormat="1" ht="12.75" customHeight="1" x14ac:dyDescent="0.2">
      <c r="A23" s="27"/>
      <c r="B23" s="28"/>
      <c r="C23" s="29"/>
      <c r="D23" s="41"/>
      <c r="E23" s="41"/>
    </row>
    <row r="24" spans="1:5" s="2" customFormat="1" ht="12.75" customHeight="1" x14ac:dyDescent="0.2">
      <c r="A24" s="27"/>
      <c r="B24" s="28"/>
      <c r="C24" s="29"/>
      <c r="D24" s="41"/>
      <c r="E24" s="41"/>
    </row>
    <row r="25" spans="1:5" s="2" customFormat="1" ht="12.75" customHeight="1" x14ac:dyDescent="0.2">
      <c r="A25" s="27"/>
      <c r="B25" s="28"/>
      <c r="C25" s="29"/>
      <c r="D25" s="41"/>
      <c r="E25" s="41"/>
    </row>
    <row r="26" spans="1:5" s="2" customFormat="1" ht="12.75" customHeight="1" x14ac:dyDescent="0.2">
      <c r="A26" s="27"/>
      <c r="B26" s="28"/>
      <c r="C26" s="29"/>
      <c r="D26" s="41"/>
      <c r="E26" s="41"/>
    </row>
    <row r="27" spans="1:5" s="2" customFormat="1" ht="12.75" customHeight="1" x14ac:dyDescent="0.2">
      <c r="A27" s="27"/>
      <c r="B27" s="28"/>
      <c r="C27" s="29"/>
      <c r="D27" s="41"/>
      <c r="E27" s="41"/>
    </row>
    <row r="28" spans="1:5" s="2" customFormat="1" ht="12.75" customHeight="1" x14ac:dyDescent="0.2">
      <c r="A28" s="27"/>
      <c r="B28" s="28"/>
      <c r="C28" s="29"/>
      <c r="D28" s="41"/>
      <c r="E28" s="41"/>
    </row>
    <row r="29" spans="1:5" s="2" customFormat="1" ht="12.75" customHeight="1" x14ac:dyDescent="0.2">
      <c r="A29" s="27"/>
      <c r="B29" s="28"/>
      <c r="C29" s="29"/>
      <c r="D29" s="41"/>
      <c r="E29" s="41"/>
    </row>
    <row r="30" spans="1:5" s="2" customFormat="1" ht="12.75" customHeight="1" x14ac:dyDescent="0.2">
      <c r="A30" s="27"/>
      <c r="B30" s="28"/>
      <c r="C30" s="29"/>
      <c r="D30" s="41"/>
      <c r="E30" s="41"/>
    </row>
    <row r="31" spans="1:5" s="2" customFormat="1" ht="12.75" customHeight="1" x14ac:dyDescent="0.2">
      <c r="A31" s="27"/>
      <c r="B31" s="28"/>
      <c r="C31" s="29"/>
      <c r="D31" s="41"/>
      <c r="E31" s="41"/>
    </row>
    <row r="32" spans="1:5" s="2" customFormat="1" ht="12.75" customHeight="1" x14ac:dyDescent="0.2">
      <c r="A32" s="27"/>
      <c r="B32" s="28"/>
      <c r="C32" s="29"/>
      <c r="D32" s="41"/>
      <c r="E32" s="41"/>
    </row>
    <row r="33" spans="1:5" s="2" customFormat="1" ht="12.75" customHeight="1" x14ac:dyDescent="0.2">
      <c r="A33" s="27"/>
      <c r="B33" s="28"/>
      <c r="C33" s="29"/>
      <c r="D33" s="41"/>
      <c r="E33" s="41"/>
    </row>
    <row r="34" spans="1:5" s="2" customFormat="1" ht="12.75" customHeight="1" x14ac:dyDescent="0.2">
      <c r="A34" s="27"/>
      <c r="B34" s="28"/>
      <c r="C34" s="29"/>
      <c r="D34" s="41"/>
      <c r="E34" s="41"/>
    </row>
    <row r="35" spans="1:5" s="2" customFormat="1" ht="12.75" customHeight="1" x14ac:dyDescent="0.2">
      <c r="A35" s="27"/>
      <c r="B35" s="28"/>
      <c r="C35" s="29"/>
      <c r="D35" s="41"/>
      <c r="E35" s="41"/>
    </row>
    <row r="36" spans="1:5" s="2" customFormat="1" ht="12.75" customHeight="1" x14ac:dyDescent="0.2">
      <c r="A36" s="27"/>
      <c r="B36" s="28"/>
      <c r="C36" s="29"/>
      <c r="D36" s="41"/>
      <c r="E36" s="41"/>
    </row>
    <row r="37" spans="1:5" s="2" customFormat="1" ht="12.75" customHeight="1" x14ac:dyDescent="0.2">
      <c r="A37" s="27"/>
      <c r="B37" s="28"/>
      <c r="C37" s="29"/>
      <c r="D37" s="41"/>
      <c r="E37" s="41"/>
    </row>
    <row r="38" spans="1:5" s="2" customFormat="1" ht="12.75" customHeight="1" x14ac:dyDescent="0.2">
      <c r="A38" s="27"/>
      <c r="B38" s="28"/>
      <c r="C38" s="29"/>
      <c r="D38" s="41"/>
      <c r="E38" s="41"/>
    </row>
    <row r="39" spans="1:5" s="2" customFormat="1" ht="12.75" customHeight="1" x14ac:dyDescent="0.2">
      <c r="A39" s="27"/>
      <c r="B39" s="28"/>
      <c r="C39" s="29"/>
      <c r="D39" s="41"/>
      <c r="E39" s="41"/>
    </row>
    <row r="40" spans="1:5" s="2" customFormat="1" ht="12.75" customHeight="1" x14ac:dyDescent="0.2">
      <c r="A40" s="27"/>
      <c r="B40" s="28"/>
      <c r="C40" s="29"/>
      <c r="D40" s="41"/>
      <c r="E40" s="41"/>
    </row>
    <row r="41" spans="1:5" s="2" customFormat="1" ht="12.75" customHeight="1" x14ac:dyDescent="0.2">
      <c r="A41" s="27"/>
      <c r="B41" s="28"/>
      <c r="C41" s="29"/>
      <c r="D41" s="41"/>
      <c r="E41" s="41"/>
    </row>
    <row r="42" spans="1:5" s="2" customFormat="1" ht="12.75" customHeight="1" x14ac:dyDescent="0.2">
      <c r="A42" s="27"/>
      <c r="B42" s="28"/>
      <c r="C42" s="29"/>
      <c r="D42" s="41"/>
      <c r="E42" s="41"/>
    </row>
    <row r="43" spans="1:5" s="2" customFormat="1" ht="12.75" customHeight="1" x14ac:dyDescent="0.2">
      <c r="A43" s="27"/>
      <c r="B43" s="28"/>
      <c r="C43" s="29"/>
      <c r="D43" s="41"/>
      <c r="E43" s="41"/>
    </row>
    <row r="44" spans="1:5" s="2" customFormat="1" ht="12.75" customHeight="1" x14ac:dyDescent="0.2">
      <c r="A44" s="27"/>
      <c r="B44" s="28"/>
      <c r="C44" s="29"/>
      <c r="D44" s="41"/>
      <c r="E44" s="41"/>
    </row>
    <row r="45" spans="1:5" s="2" customFormat="1" ht="12.75" customHeight="1" x14ac:dyDescent="0.2">
      <c r="A45" s="27"/>
      <c r="B45" s="28"/>
      <c r="C45" s="29"/>
      <c r="D45" s="41"/>
      <c r="E45" s="41"/>
    </row>
    <row r="46" spans="1:5" s="2" customFormat="1" ht="12.75" customHeight="1" x14ac:dyDescent="0.2">
      <c r="A46" s="27"/>
      <c r="B46" s="28"/>
      <c r="C46" s="29"/>
      <c r="D46" s="41"/>
      <c r="E46" s="41"/>
    </row>
    <row r="47" spans="1:5" s="2" customFormat="1" ht="12.75" customHeight="1" x14ac:dyDescent="0.2">
      <c r="A47" s="27"/>
      <c r="B47" s="28"/>
      <c r="C47" s="29"/>
      <c r="D47" s="41"/>
      <c r="E47" s="41"/>
    </row>
    <row r="48" spans="1:5" s="2" customFormat="1" ht="12.75" customHeight="1" x14ac:dyDescent="0.2">
      <c r="A48" s="27"/>
      <c r="B48" s="28"/>
      <c r="C48" s="29"/>
      <c r="D48" s="41"/>
      <c r="E48" s="41"/>
    </row>
    <row r="49" spans="1:5" s="2" customFormat="1" ht="12.75" customHeight="1" x14ac:dyDescent="0.2">
      <c r="A49" s="27"/>
      <c r="B49" s="28"/>
      <c r="C49" s="29"/>
      <c r="D49" s="41"/>
      <c r="E49" s="41"/>
    </row>
    <row r="50" spans="1:5" s="2" customFormat="1" ht="12.75" customHeight="1" x14ac:dyDescent="0.2">
      <c r="A50" s="27"/>
      <c r="B50" s="28"/>
      <c r="C50" s="29"/>
      <c r="D50" s="41"/>
      <c r="E50" s="41"/>
    </row>
    <row r="51" spans="1:5" s="2" customFormat="1" ht="12.75" customHeight="1" x14ac:dyDescent="0.2">
      <c r="A51" s="27"/>
      <c r="B51" s="28"/>
      <c r="C51" s="29"/>
      <c r="D51" s="41"/>
      <c r="E51" s="41"/>
    </row>
    <row r="52" spans="1:5" s="2" customFormat="1" ht="12.75" customHeight="1" x14ac:dyDescent="0.2">
      <c r="A52" s="27"/>
      <c r="B52" s="28"/>
      <c r="C52" s="29"/>
      <c r="D52" s="41"/>
      <c r="E52" s="41"/>
    </row>
    <row r="53" spans="1:5" s="2" customFormat="1" ht="12.75" customHeight="1" x14ac:dyDescent="0.2">
      <c r="A53" s="27"/>
      <c r="B53" s="28"/>
      <c r="C53" s="29"/>
      <c r="D53" s="41"/>
      <c r="E53" s="41"/>
    </row>
    <row r="54" spans="1:5" s="2" customFormat="1" ht="12.75" customHeight="1" x14ac:dyDescent="0.2">
      <c r="A54" s="27"/>
      <c r="B54" s="28"/>
      <c r="C54" s="29"/>
      <c r="D54" s="41"/>
      <c r="E54" s="41"/>
    </row>
    <row r="55" spans="1:5" s="2" customFormat="1" ht="12.75" customHeight="1" x14ac:dyDescent="0.2">
      <c r="A55" s="27"/>
      <c r="B55" s="28"/>
      <c r="C55" s="29"/>
      <c r="D55" s="41"/>
      <c r="E55" s="41"/>
    </row>
    <row r="56" spans="1:5" s="2" customFormat="1" ht="12.75" customHeight="1" x14ac:dyDescent="0.2">
      <c r="A56" s="27"/>
      <c r="B56" s="28"/>
      <c r="C56" s="29"/>
      <c r="D56" s="41"/>
      <c r="E56" s="41"/>
    </row>
    <row r="57" spans="1:5" s="2" customFormat="1" ht="12.75" customHeight="1" x14ac:dyDescent="0.2">
      <c r="A57" s="27"/>
      <c r="B57" s="28"/>
      <c r="C57" s="29"/>
      <c r="D57" s="41"/>
      <c r="E57" s="41"/>
    </row>
    <row r="58" spans="1:5" s="2" customFormat="1" ht="12.75" customHeight="1" x14ac:dyDescent="0.2">
      <c r="A58" s="27"/>
      <c r="B58" s="28"/>
      <c r="C58" s="29"/>
      <c r="D58" s="41"/>
      <c r="E58" s="41"/>
    </row>
    <row r="59" spans="1:5" s="2" customFormat="1" ht="12.75" customHeight="1" x14ac:dyDescent="0.2">
      <c r="A59" s="27"/>
      <c r="B59" s="28"/>
      <c r="C59" s="29"/>
      <c r="D59" s="41"/>
      <c r="E59" s="41"/>
    </row>
    <row r="60" spans="1:5" s="2" customFormat="1" ht="12.75" customHeight="1" x14ac:dyDescent="0.2">
      <c r="A60" s="27"/>
      <c r="B60" s="28"/>
      <c r="C60" s="29"/>
      <c r="D60" s="41"/>
      <c r="E60" s="41"/>
    </row>
    <row r="61" spans="1:5" s="2" customFormat="1" ht="12.75" customHeight="1" x14ac:dyDescent="0.2">
      <c r="A61" s="27"/>
      <c r="B61" s="28"/>
      <c r="C61" s="29"/>
      <c r="D61" s="41"/>
      <c r="E61" s="41"/>
    </row>
    <row r="62" spans="1:5" s="2" customFormat="1" ht="12.75" customHeight="1" x14ac:dyDescent="0.2">
      <c r="A62" s="27"/>
      <c r="B62" s="28"/>
      <c r="C62" s="29"/>
      <c r="D62" s="41"/>
      <c r="E62" s="41"/>
    </row>
    <row r="63" spans="1:5" s="2" customFormat="1" ht="12.75" customHeight="1" x14ac:dyDescent="0.2">
      <c r="A63" s="27"/>
      <c r="B63" s="28"/>
      <c r="C63" s="29"/>
      <c r="D63" s="41"/>
      <c r="E63" s="41"/>
    </row>
    <row r="64" spans="1:5" s="2" customFormat="1" ht="12.75" customHeight="1" x14ac:dyDescent="0.2">
      <c r="A64" s="27"/>
      <c r="B64" s="28"/>
      <c r="C64" s="29"/>
      <c r="D64" s="41"/>
      <c r="E64" s="41"/>
    </row>
    <row r="65" spans="1:5" s="2" customFormat="1" ht="12.75" customHeight="1" x14ac:dyDescent="0.2">
      <c r="A65" s="27"/>
      <c r="B65" s="28"/>
      <c r="C65" s="29"/>
      <c r="D65" s="41"/>
      <c r="E65" s="41"/>
    </row>
    <row r="66" spans="1:5" s="2" customFormat="1" ht="12.75" customHeight="1" x14ac:dyDescent="0.2">
      <c r="A66" s="27"/>
      <c r="B66" s="28"/>
      <c r="C66" s="29"/>
      <c r="D66" s="41"/>
      <c r="E66" s="41"/>
    </row>
    <row r="67" spans="1:5" s="2" customFormat="1" ht="12.75" customHeight="1" x14ac:dyDescent="0.2">
      <c r="A67" s="27"/>
      <c r="B67" s="28"/>
      <c r="C67" s="29"/>
      <c r="D67" s="41"/>
      <c r="E67" s="41"/>
    </row>
    <row r="68" spans="1:5" s="2" customFormat="1" ht="12.75" customHeight="1" x14ac:dyDescent="0.2">
      <c r="A68" s="27"/>
      <c r="B68" s="28"/>
      <c r="C68" s="29"/>
      <c r="D68" s="41"/>
      <c r="E68" s="41"/>
    </row>
    <row r="69" spans="1:5" s="2" customFormat="1" ht="12.75" customHeight="1" x14ac:dyDescent="0.2">
      <c r="A69" s="27"/>
      <c r="B69" s="28"/>
      <c r="C69" s="29"/>
      <c r="D69" s="41"/>
      <c r="E69" s="41"/>
    </row>
    <row r="70" spans="1:5" s="2" customFormat="1" ht="12.75" customHeight="1" x14ac:dyDescent="0.2">
      <c r="A70" s="27"/>
      <c r="B70" s="28"/>
      <c r="C70" s="29"/>
      <c r="D70" s="41"/>
      <c r="E70" s="41"/>
    </row>
    <row r="71" spans="1:5" s="2" customFormat="1" ht="12.75" customHeight="1" x14ac:dyDescent="0.2">
      <c r="A71" s="27"/>
      <c r="B71" s="28"/>
      <c r="C71" s="29"/>
      <c r="D71" s="41"/>
      <c r="E71" s="41"/>
    </row>
    <row r="72" spans="1:5" s="2" customFormat="1" ht="12.75" customHeight="1" x14ac:dyDescent="0.2">
      <c r="A72" s="27"/>
      <c r="B72" s="28"/>
      <c r="C72" s="29"/>
      <c r="D72" s="41"/>
      <c r="E72" s="41"/>
    </row>
    <row r="73" spans="1:5" s="2" customFormat="1" ht="12.75" customHeight="1" x14ac:dyDescent="0.2">
      <c r="A73" s="27"/>
      <c r="B73" s="28"/>
      <c r="C73" s="29"/>
      <c r="D73" s="41"/>
      <c r="E73" s="41"/>
    </row>
    <row r="74" spans="1:5" s="2" customFormat="1" ht="12.75" customHeight="1" x14ac:dyDescent="0.2">
      <c r="A74" s="27"/>
      <c r="B74" s="28"/>
      <c r="C74" s="29"/>
      <c r="D74" s="41"/>
      <c r="E74" s="41"/>
    </row>
    <row r="75" spans="1:5" s="2" customFormat="1" ht="12.75" customHeight="1" x14ac:dyDescent="0.2">
      <c r="A75" s="27"/>
      <c r="B75" s="28"/>
      <c r="C75" s="29"/>
      <c r="D75" s="41"/>
      <c r="E75" s="41"/>
    </row>
    <row r="76" spans="1:5" s="2" customFormat="1" ht="12.75" customHeight="1" x14ac:dyDescent="0.2">
      <c r="A76" s="27"/>
      <c r="B76" s="28"/>
      <c r="C76" s="29"/>
      <c r="D76" s="41"/>
      <c r="E76" s="41"/>
    </row>
    <row r="77" spans="1:5" s="2" customFormat="1" ht="12.75" customHeight="1" x14ac:dyDescent="0.2">
      <c r="A77" s="27"/>
      <c r="B77" s="28"/>
      <c r="C77" s="29"/>
      <c r="D77" s="41"/>
      <c r="E77" s="41"/>
    </row>
    <row r="78" spans="1:5" s="2" customFormat="1" ht="12.75" customHeight="1" x14ac:dyDescent="0.2">
      <c r="A78" s="27"/>
      <c r="B78" s="28"/>
      <c r="C78" s="29"/>
      <c r="D78" s="41"/>
      <c r="E78" s="41"/>
    </row>
    <row r="79" spans="1:5" s="2" customFormat="1" ht="12.75" customHeight="1" x14ac:dyDescent="0.2">
      <c r="A79" s="27"/>
      <c r="B79" s="28"/>
      <c r="C79" s="29"/>
      <c r="D79" s="41"/>
      <c r="E79" s="41"/>
    </row>
    <row r="80" spans="1:5" s="2" customFormat="1" ht="12.75" customHeight="1" x14ac:dyDescent="0.2">
      <c r="A80" s="27"/>
      <c r="B80" s="28"/>
      <c r="C80" s="29"/>
      <c r="D80" s="41"/>
      <c r="E80" s="41"/>
    </row>
    <row r="81" spans="1:5" s="2" customFormat="1" ht="12.75" customHeight="1" x14ac:dyDescent="0.2">
      <c r="A81" s="27"/>
      <c r="B81" s="28"/>
      <c r="C81" s="29"/>
      <c r="D81" s="41"/>
      <c r="E81" s="41"/>
    </row>
    <row r="82" spans="1:5" s="2" customFormat="1" ht="12.75" customHeight="1" x14ac:dyDescent="0.2">
      <c r="A82" s="27"/>
      <c r="B82" s="28"/>
      <c r="C82" s="29"/>
      <c r="D82" s="41"/>
      <c r="E82" s="41"/>
    </row>
    <row r="83" spans="1:5" s="2" customFormat="1" ht="12.75" customHeight="1" x14ac:dyDescent="0.2">
      <c r="A83" s="27"/>
      <c r="B83" s="28"/>
      <c r="C83" s="29"/>
      <c r="D83" s="41"/>
      <c r="E83" s="41"/>
    </row>
    <row r="84" spans="1:5" s="2" customFormat="1" ht="12.75" customHeight="1" x14ac:dyDescent="0.2">
      <c r="A84" s="27"/>
      <c r="B84" s="28"/>
      <c r="C84" s="29"/>
      <c r="D84" s="41"/>
      <c r="E84" s="41"/>
    </row>
    <row r="85" spans="1:5" s="2" customFormat="1" ht="12.75" customHeight="1" x14ac:dyDescent="0.2">
      <c r="A85" s="27"/>
      <c r="B85" s="28"/>
      <c r="C85" s="29"/>
      <c r="D85" s="41"/>
      <c r="E85" s="41"/>
    </row>
    <row r="86" spans="1:5" s="2" customFormat="1" ht="12.75" customHeight="1" x14ac:dyDescent="0.2">
      <c r="A86" s="27"/>
      <c r="B86" s="28"/>
      <c r="C86" s="29"/>
      <c r="D86" s="41"/>
      <c r="E86" s="41"/>
    </row>
    <row r="87" spans="1:5" s="2" customFormat="1" ht="12.75" customHeight="1" x14ac:dyDescent="0.2">
      <c r="A87" s="27"/>
      <c r="B87" s="28"/>
      <c r="C87" s="29"/>
      <c r="D87" s="41"/>
      <c r="E87" s="41"/>
    </row>
    <row r="88" spans="1:5" s="2" customFormat="1" ht="12.75" customHeight="1" x14ac:dyDescent="0.2">
      <c r="A88" s="27"/>
      <c r="B88" s="28"/>
      <c r="C88" s="29"/>
      <c r="D88" s="41"/>
      <c r="E88" s="41"/>
    </row>
    <row r="89" spans="1:5" s="2" customFormat="1" ht="12.75" customHeight="1" x14ac:dyDescent="0.2">
      <c r="A89" s="27"/>
      <c r="B89" s="28"/>
      <c r="C89" s="29"/>
      <c r="D89" s="41"/>
      <c r="E89" s="41"/>
    </row>
    <row r="90" spans="1:5" s="2" customFormat="1" ht="12.75" customHeight="1" x14ac:dyDescent="0.2">
      <c r="A90" s="27"/>
      <c r="B90" s="28"/>
      <c r="C90" s="29"/>
      <c r="D90" s="41"/>
      <c r="E90" s="41"/>
    </row>
    <row r="91" spans="1:5" s="2" customFormat="1" ht="12.75" customHeight="1" x14ac:dyDescent="0.2">
      <c r="A91" s="27"/>
      <c r="B91" s="28"/>
      <c r="C91" s="29"/>
      <c r="D91" s="41"/>
      <c r="E91" s="41"/>
    </row>
    <row r="92" spans="1:5" s="2" customFormat="1" ht="12.75" customHeight="1" x14ac:dyDescent="0.2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 x14ac:dyDescent="0.2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 x14ac:dyDescent="0.2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 x14ac:dyDescent="0.2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 x14ac:dyDescent="0.2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 x14ac:dyDescent="0.2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 x14ac:dyDescent="0.2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 x14ac:dyDescent="0.2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 x14ac:dyDescent="0.2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 x14ac:dyDescent="0.2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 x14ac:dyDescent="0.2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 x14ac:dyDescent="0.2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 x14ac:dyDescent="0.2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 x14ac:dyDescent="0.2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 x14ac:dyDescent="0.2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 x14ac:dyDescent="0.2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 x14ac:dyDescent="0.2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 x14ac:dyDescent="0.2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 x14ac:dyDescent="0.2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 x14ac:dyDescent="0.2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 x14ac:dyDescent="0.2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 x14ac:dyDescent="0.2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 x14ac:dyDescent="0.2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 x14ac:dyDescent="0.2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 x14ac:dyDescent="0.2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 x14ac:dyDescent="0.2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 x14ac:dyDescent="0.2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headerFooter>
    <oddFooter>&amp;L_x000D_&amp;1#&amp;"Calibri"&amp;10&amp;KFF0000 Interne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9"/>
  <sheetViews>
    <sheetView topLeftCell="A8" zoomScale="190" workbookViewId="0">
      <selection activeCell="B12" sqref="B12"/>
    </sheetView>
  </sheetViews>
  <sheetFormatPr baseColWidth="10" defaultColWidth="10.85546875" defaultRowHeight="17.25" x14ac:dyDescent="0.2"/>
  <cols>
    <col min="1" max="1" width="21.42578125" style="45" customWidth="1"/>
    <col min="2" max="2" width="17.85546875" style="45" customWidth="1"/>
    <col min="3" max="3" width="21.85546875" style="46" customWidth="1"/>
    <col min="4" max="4" width="14" style="45" customWidth="1"/>
    <col min="5" max="5" width="14.85546875" style="45" customWidth="1"/>
    <col min="6" max="16384" width="10.85546875" style="45"/>
  </cols>
  <sheetData>
    <row r="3" spans="1:9" ht="12" customHeight="1" x14ac:dyDescent="0.2">
      <c r="A3" s="137" t="s">
        <v>16</v>
      </c>
      <c r="B3" s="137"/>
      <c r="C3" s="137"/>
      <c r="D3" s="137"/>
      <c r="E3" s="137"/>
    </row>
    <row r="4" spans="1:9" ht="12" customHeight="1" x14ac:dyDescent="0.2">
      <c r="A4" s="137"/>
      <c r="B4" s="137"/>
      <c r="C4" s="137"/>
      <c r="D4" s="137"/>
      <c r="E4" s="137"/>
    </row>
    <row r="5" spans="1:9" ht="12" customHeight="1" x14ac:dyDescent="0.2">
      <c r="A5" s="137"/>
      <c r="B5" s="137"/>
      <c r="C5" s="137"/>
      <c r="D5" s="137"/>
      <c r="E5" s="137"/>
    </row>
    <row r="9" spans="1:9" x14ac:dyDescent="0.2">
      <c r="B9" s="45" t="s">
        <v>144</v>
      </c>
      <c r="D9" s="47">
        <v>44378</v>
      </c>
      <c r="G9"/>
    </row>
    <row r="10" spans="1:9" x14ac:dyDescent="0.2">
      <c r="B10" s="45" t="s">
        <v>81</v>
      </c>
      <c r="D10" s="48"/>
    </row>
    <row r="11" spans="1:9" x14ac:dyDescent="0.2">
      <c r="B11" s="45" t="s">
        <v>167</v>
      </c>
    </row>
    <row r="12" spans="1:9" x14ac:dyDescent="0.2">
      <c r="B12" s="45" t="s">
        <v>82</v>
      </c>
      <c r="C12" s="50"/>
      <c r="D12" s="50"/>
      <c r="E12" s="51"/>
      <c r="F12" s="51"/>
      <c r="G12" s="51"/>
      <c r="H12" s="51"/>
      <c r="I12" s="51"/>
    </row>
    <row r="13" spans="1:9" x14ac:dyDescent="0.2">
      <c r="B13" s="45" t="s">
        <v>17</v>
      </c>
    </row>
    <row r="15" spans="1:9" x14ac:dyDescent="0.2">
      <c r="B15" s="45" t="s">
        <v>92</v>
      </c>
    </row>
    <row r="16" spans="1:9" x14ac:dyDescent="0.2">
      <c r="B16" s="45" t="s">
        <v>67</v>
      </c>
    </row>
    <row r="17" spans="2:3" x14ac:dyDescent="0.2">
      <c r="B17" s="45" t="s">
        <v>93</v>
      </c>
    </row>
    <row r="18" spans="2:3" x14ac:dyDescent="0.2">
      <c r="B18" s="45" t="s">
        <v>69</v>
      </c>
    </row>
    <row r="19" spans="2:3" x14ac:dyDescent="0.2">
      <c r="B19" s="45" t="s">
        <v>94</v>
      </c>
    </row>
    <row r="20" spans="2:3" x14ac:dyDescent="0.2">
      <c r="B20" s="45" t="s">
        <v>95</v>
      </c>
    </row>
    <row r="21" spans="2:3" x14ac:dyDescent="0.2">
      <c r="B21" s="45" t="s">
        <v>140</v>
      </c>
    </row>
    <row r="29" spans="2:3" x14ac:dyDescent="0.2">
      <c r="C29" s="49"/>
    </row>
  </sheetData>
  <mergeCells count="1">
    <mergeCell ref="A3:E5"/>
  </mergeCells>
  <phoneticPr fontId="9" type="noConversion"/>
  <pageMargins left="0.78740157499999996" right="0.78740157499999996" top="0.984251969" bottom="0.984251969" header="0.4921259845" footer="0.4921259845"/>
  <pageSetup paperSize="9" scale="82" orientation="portrait" r:id="rId1"/>
  <headerFooter>
    <oddFooter>&amp;L_x000D_&amp;1#&amp;"Calibri"&amp;10&amp;KFF0000 Interne</oddFooter>
  </headerFooter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  <pageSetUpPr fitToPage="1"/>
  </sheetPr>
  <dimension ref="A1:H97"/>
  <sheetViews>
    <sheetView tabSelected="1" view="pageBreakPreview" topLeftCell="A60" zoomScale="136" zoomScaleNormal="116" workbookViewId="0">
      <selection activeCell="B83" sqref="B83"/>
    </sheetView>
  </sheetViews>
  <sheetFormatPr baseColWidth="10" defaultColWidth="10.85546875" defaultRowHeight="12.75" x14ac:dyDescent="0.2"/>
  <cols>
    <col min="1" max="1" width="11.42578125" style="64" customWidth="1"/>
    <col min="2" max="2" width="106.85546875" style="64" customWidth="1"/>
    <col min="3" max="3" width="10.85546875" style="64" customWidth="1"/>
    <col min="4" max="4" width="11.140625" style="71" customWidth="1"/>
    <col min="5" max="5" width="14.85546875" style="64" customWidth="1"/>
    <col min="6" max="6" width="20.140625" style="64" customWidth="1"/>
    <col min="7" max="7" width="10.85546875" style="64" customWidth="1"/>
    <col min="8" max="8" width="18" style="83" customWidth="1"/>
    <col min="9" max="255" width="10.85546875" style="64"/>
    <col min="256" max="256" width="10.42578125" style="64" customWidth="1"/>
    <col min="257" max="257" width="106.85546875" style="64" customWidth="1"/>
    <col min="258" max="258" width="10.85546875" style="64" customWidth="1"/>
    <col min="259" max="260" width="11.140625" style="64" customWidth="1"/>
    <col min="261" max="261" width="14.85546875" style="64" customWidth="1"/>
    <col min="262" max="262" width="22.140625" style="64" customWidth="1"/>
    <col min="263" max="263" width="10.85546875" style="64" customWidth="1"/>
    <col min="264" max="264" width="18" style="64" customWidth="1"/>
    <col min="265" max="511" width="10.85546875" style="64"/>
    <col min="512" max="512" width="10.42578125" style="64" customWidth="1"/>
    <col min="513" max="513" width="106.85546875" style="64" customWidth="1"/>
    <col min="514" max="514" width="10.85546875" style="64" customWidth="1"/>
    <col min="515" max="516" width="11.140625" style="64" customWidth="1"/>
    <col min="517" max="517" width="14.85546875" style="64" customWidth="1"/>
    <col min="518" max="518" width="22.140625" style="64" customWidth="1"/>
    <col min="519" max="519" width="10.85546875" style="64" customWidth="1"/>
    <col min="520" max="520" width="18" style="64" customWidth="1"/>
    <col min="521" max="767" width="10.85546875" style="64"/>
    <col min="768" max="768" width="10.42578125" style="64" customWidth="1"/>
    <col min="769" max="769" width="106.85546875" style="64" customWidth="1"/>
    <col min="770" max="770" width="10.85546875" style="64" customWidth="1"/>
    <col min="771" max="772" width="11.140625" style="64" customWidth="1"/>
    <col min="773" max="773" width="14.85546875" style="64" customWidth="1"/>
    <col min="774" max="774" width="22.140625" style="64" customWidth="1"/>
    <col min="775" max="775" width="10.85546875" style="64" customWidth="1"/>
    <col min="776" max="776" width="18" style="64" customWidth="1"/>
    <col min="777" max="1023" width="10.85546875" style="64"/>
    <col min="1024" max="1024" width="10.42578125" style="64" customWidth="1"/>
    <col min="1025" max="1025" width="106.85546875" style="64" customWidth="1"/>
    <col min="1026" max="1026" width="10.85546875" style="64" customWidth="1"/>
    <col min="1027" max="1028" width="11.140625" style="64" customWidth="1"/>
    <col min="1029" max="1029" width="14.85546875" style="64" customWidth="1"/>
    <col min="1030" max="1030" width="22.140625" style="64" customWidth="1"/>
    <col min="1031" max="1031" width="10.85546875" style="64" customWidth="1"/>
    <col min="1032" max="1032" width="18" style="64" customWidth="1"/>
    <col min="1033" max="1279" width="10.85546875" style="64"/>
    <col min="1280" max="1280" width="10.42578125" style="64" customWidth="1"/>
    <col min="1281" max="1281" width="106.85546875" style="64" customWidth="1"/>
    <col min="1282" max="1282" width="10.85546875" style="64" customWidth="1"/>
    <col min="1283" max="1284" width="11.140625" style="64" customWidth="1"/>
    <col min="1285" max="1285" width="14.85546875" style="64" customWidth="1"/>
    <col min="1286" max="1286" width="22.140625" style="64" customWidth="1"/>
    <col min="1287" max="1287" width="10.85546875" style="64" customWidth="1"/>
    <col min="1288" max="1288" width="18" style="64" customWidth="1"/>
    <col min="1289" max="1535" width="10.85546875" style="64"/>
    <col min="1536" max="1536" width="10.42578125" style="64" customWidth="1"/>
    <col min="1537" max="1537" width="106.85546875" style="64" customWidth="1"/>
    <col min="1538" max="1538" width="10.85546875" style="64" customWidth="1"/>
    <col min="1539" max="1540" width="11.140625" style="64" customWidth="1"/>
    <col min="1541" max="1541" width="14.85546875" style="64" customWidth="1"/>
    <col min="1542" max="1542" width="22.140625" style="64" customWidth="1"/>
    <col min="1543" max="1543" width="10.85546875" style="64" customWidth="1"/>
    <col min="1544" max="1544" width="18" style="64" customWidth="1"/>
    <col min="1545" max="1791" width="10.85546875" style="64"/>
    <col min="1792" max="1792" width="10.42578125" style="64" customWidth="1"/>
    <col min="1793" max="1793" width="106.85546875" style="64" customWidth="1"/>
    <col min="1794" max="1794" width="10.85546875" style="64" customWidth="1"/>
    <col min="1795" max="1796" width="11.140625" style="64" customWidth="1"/>
    <col min="1797" max="1797" width="14.85546875" style="64" customWidth="1"/>
    <col min="1798" max="1798" width="22.140625" style="64" customWidth="1"/>
    <col min="1799" max="1799" width="10.85546875" style="64" customWidth="1"/>
    <col min="1800" max="1800" width="18" style="64" customWidth="1"/>
    <col min="1801" max="2047" width="10.85546875" style="64"/>
    <col min="2048" max="2048" width="10.42578125" style="64" customWidth="1"/>
    <col min="2049" max="2049" width="106.85546875" style="64" customWidth="1"/>
    <col min="2050" max="2050" width="10.85546875" style="64" customWidth="1"/>
    <col min="2051" max="2052" width="11.140625" style="64" customWidth="1"/>
    <col min="2053" max="2053" width="14.85546875" style="64" customWidth="1"/>
    <col min="2054" max="2054" width="22.140625" style="64" customWidth="1"/>
    <col min="2055" max="2055" width="10.85546875" style="64" customWidth="1"/>
    <col min="2056" max="2056" width="18" style="64" customWidth="1"/>
    <col min="2057" max="2303" width="10.85546875" style="64"/>
    <col min="2304" max="2304" width="10.42578125" style="64" customWidth="1"/>
    <col min="2305" max="2305" width="106.85546875" style="64" customWidth="1"/>
    <col min="2306" max="2306" width="10.85546875" style="64" customWidth="1"/>
    <col min="2307" max="2308" width="11.140625" style="64" customWidth="1"/>
    <col min="2309" max="2309" width="14.85546875" style="64" customWidth="1"/>
    <col min="2310" max="2310" width="22.140625" style="64" customWidth="1"/>
    <col min="2311" max="2311" width="10.85546875" style="64" customWidth="1"/>
    <col min="2312" max="2312" width="18" style="64" customWidth="1"/>
    <col min="2313" max="2559" width="10.85546875" style="64"/>
    <col min="2560" max="2560" width="10.42578125" style="64" customWidth="1"/>
    <col min="2561" max="2561" width="106.85546875" style="64" customWidth="1"/>
    <col min="2562" max="2562" width="10.85546875" style="64" customWidth="1"/>
    <col min="2563" max="2564" width="11.140625" style="64" customWidth="1"/>
    <col min="2565" max="2565" width="14.85546875" style="64" customWidth="1"/>
    <col min="2566" max="2566" width="22.140625" style="64" customWidth="1"/>
    <col min="2567" max="2567" width="10.85546875" style="64" customWidth="1"/>
    <col min="2568" max="2568" width="18" style="64" customWidth="1"/>
    <col min="2569" max="2815" width="10.85546875" style="64"/>
    <col min="2816" max="2816" width="10.42578125" style="64" customWidth="1"/>
    <col min="2817" max="2817" width="106.85546875" style="64" customWidth="1"/>
    <col min="2818" max="2818" width="10.85546875" style="64" customWidth="1"/>
    <col min="2819" max="2820" width="11.140625" style="64" customWidth="1"/>
    <col min="2821" max="2821" width="14.85546875" style="64" customWidth="1"/>
    <col min="2822" max="2822" width="22.140625" style="64" customWidth="1"/>
    <col min="2823" max="2823" width="10.85546875" style="64" customWidth="1"/>
    <col min="2824" max="2824" width="18" style="64" customWidth="1"/>
    <col min="2825" max="3071" width="10.85546875" style="64"/>
    <col min="3072" max="3072" width="10.42578125" style="64" customWidth="1"/>
    <col min="3073" max="3073" width="106.85546875" style="64" customWidth="1"/>
    <col min="3074" max="3074" width="10.85546875" style="64" customWidth="1"/>
    <col min="3075" max="3076" width="11.140625" style="64" customWidth="1"/>
    <col min="3077" max="3077" width="14.85546875" style="64" customWidth="1"/>
    <col min="3078" max="3078" width="22.140625" style="64" customWidth="1"/>
    <col min="3079" max="3079" width="10.85546875" style="64" customWidth="1"/>
    <col min="3080" max="3080" width="18" style="64" customWidth="1"/>
    <col min="3081" max="3327" width="10.85546875" style="64"/>
    <col min="3328" max="3328" width="10.42578125" style="64" customWidth="1"/>
    <col min="3329" max="3329" width="106.85546875" style="64" customWidth="1"/>
    <col min="3330" max="3330" width="10.85546875" style="64" customWidth="1"/>
    <col min="3331" max="3332" width="11.140625" style="64" customWidth="1"/>
    <col min="3333" max="3333" width="14.85546875" style="64" customWidth="1"/>
    <col min="3334" max="3334" width="22.140625" style="64" customWidth="1"/>
    <col min="3335" max="3335" width="10.85546875" style="64" customWidth="1"/>
    <col min="3336" max="3336" width="18" style="64" customWidth="1"/>
    <col min="3337" max="3583" width="10.85546875" style="64"/>
    <col min="3584" max="3584" width="10.42578125" style="64" customWidth="1"/>
    <col min="3585" max="3585" width="106.85546875" style="64" customWidth="1"/>
    <col min="3586" max="3586" width="10.85546875" style="64" customWidth="1"/>
    <col min="3587" max="3588" width="11.140625" style="64" customWidth="1"/>
    <col min="3589" max="3589" width="14.85546875" style="64" customWidth="1"/>
    <col min="3590" max="3590" width="22.140625" style="64" customWidth="1"/>
    <col min="3591" max="3591" width="10.85546875" style="64" customWidth="1"/>
    <col min="3592" max="3592" width="18" style="64" customWidth="1"/>
    <col min="3593" max="3839" width="10.85546875" style="64"/>
    <col min="3840" max="3840" width="10.42578125" style="64" customWidth="1"/>
    <col min="3841" max="3841" width="106.85546875" style="64" customWidth="1"/>
    <col min="3842" max="3842" width="10.85546875" style="64" customWidth="1"/>
    <col min="3843" max="3844" width="11.140625" style="64" customWidth="1"/>
    <col min="3845" max="3845" width="14.85546875" style="64" customWidth="1"/>
    <col min="3846" max="3846" width="22.140625" style="64" customWidth="1"/>
    <col min="3847" max="3847" width="10.85546875" style="64" customWidth="1"/>
    <col min="3848" max="3848" width="18" style="64" customWidth="1"/>
    <col min="3849" max="4095" width="10.85546875" style="64"/>
    <col min="4096" max="4096" width="10.42578125" style="64" customWidth="1"/>
    <col min="4097" max="4097" width="106.85546875" style="64" customWidth="1"/>
    <col min="4098" max="4098" width="10.85546875" style="64" customWidth="1"/>
    <col min="4099" max="4100" width="11.140625" style="64" customWidth="1"/>
    <col min="4101" max="4101" width="14.85546875" style="64" customWidth="1"/>
    <col min="4102" max="4102" width="22.140625" style="64" customWidth="1"/>
    <col min="4103" max="4103" width="10.85546875" style="64" customWidth="1"/>
    <col min="4104" max="4104" width="18" style="64" customWidth="1"/>
    <col min="4105" max="4351" width="10.85546875" style="64"/>
    <col min="4352" max="4352" width="10.42578125" style="64" customWidth="1"/>
    <col min="4353" max="4353" width="106.85546875" style="64" customWidth="1"/>
    <col min="4354" max="4354" width="10.85546875" style="64" customWidth="1"/>
    <col min="4355" max="4356" width="11.140625" style="64" customWidth="1"/>
    <col min="4357" max="4357" width="14.85546875" style="64" customWidth="1"/>
    <col min="4358" max="4358" width="22.140625" style="64" customWidth="1"/>
    <col min="4359" max="4359" width="10.85546875" style="64" customWidth="1"/>
    <col min="4360" max="4360" width="18" style="64" customWidth="1"/>
    <col min="4361" max="4607" width="10.85546875" style="64"/>
    <col min="4608" max="4608" width="10.42578125" style="64" customWidth="1"/>
    <col min="4609" max="4609" width="106.85546875" style="64" customWidth="1"/>
    <col min="4610" max="4610" width="10.85546875" style="64" customWidth="1"/>
    <col min="4611" max="4612" width="11.140625" style="64" customWidth="1"/>
    <col min="4613" max="4613" width="14.85546875" style="64" customWidth="1"/>
    <col min="4614" max="4614" width="22.140625" style="64" customWidth="1"/>
    <col min="4615" max="4615" width="10.85546875" style="64" customWidth="1"/>
    <col min="4616" max="4616" width="18" style="64" customWidth="1"/>
    <col min="4617" max="4863" width="10.85546875" style="64"/>
    <col min="4864" max="4864" width="10.42578125" style="64" customWidth="1"/>
    <col min="4865" max="4865" width="106.85546875" style="64" customWidth="1"/>
    <col min="4866" max="4866" width="10.85546875" style="64" customWidth="1"/>
    <col min="4867" max="4868" width="11.140625" style="64" customWidth="1"/>
    <col min="4869" max="4869" width="14.85546875" style="64" customWidth="1"/>
    <col min="4870" max="4870" width="22.140625" style="64" customWidth="1"/>
    <col min="4871" max="4871" width="10.85546875" style="64" customWidth="1"/>
    <col min="4872" max="4872" width="18" style="64" customWidth="1"/>
    <col min="4873" max="5119" width="10.85546875" style="64"/>
    <col min="5120" max="5120" width="10.42578125" style="64" customWidth="1"/>
    <col min="5121" max="5121" width="106.85546875" style="64" customWidth="1"/>
    <col min="5122" max="5122" width="10.85546875" style="64" customWidth="1"/>
    <col min="5123" max="5124" width="11.140625" style="64" customWidth="1"/>
    <col min="5125" max="5125" width="14.85546875" style="64" customWidth="1"/>
    <col min="5126" max="5126" width="22.140625" style="64" customWidth="1"/>
    <col min="5127" max="5127" width="10.85546875" style="64" customWidth="1"/>
    <col min="5128" max="5128" width="18" style="64" customWidth="1"/>
    <col min="5129" max="5375" width="10.85546875" style="64"/>
    <col min="5376" max="5376" width="10.42578125" style="64" customWidth="1"/>
    <col min="5377" max="5377" width="106.85546875" style="64" customWidth="1"/>
    <col min="5378" max="5378" width="10.85546875" style="64" customWidth="1"/>
    <col min="5379" max="5380" width="11.140625" style="64" customWidth="1"/>
    <col min="5381" max="5381" width="14.85546875" style="64" customWidth="1"/>
    <col min="5382" max="5382" width="22.140625" style="64" customWidth="1"/>
    <col min="5383" max="5383" width="10.85546875" style="64" customWidth="1"/>
    <col min="5384" max="5384" width="18" style="64" customWidth="1"/>
    <col min="5385" max="5631" width="10.85546875" style="64"/>
    <col min="5632" max="5632" width="10.42578125" style="64" customWidth="1"/>
    <col min="5633" max="5633" width="106.85546875" style="64" customWidth="1"/>
    <col min="5634" max="5634" width="10.85546875" style="64" customWidth="1"/>
    <col min="5635" max="5636" width="11.140625" style="64" customWidth="1"/>
    <col min="5637" max="5637" width="14.85546875" style="64" customWidth="1"/>
    <col min="5638" max="5638" width="22.140625" style="64" customWidth="1"/>
    <col min="5639" max="5639" width="10.85546875" style="64" customWidth="1"/>
    <col min="5640" max="5640" width="18" style="64" customWidth="1"/>
    <col min="5641" max="5887" width="10.85546875" style="64"/>
    <col min="5888" max="5888" width="10.42578125" style="64" customWidth="1"/>
    <col min="5889" max="5889" width="106.85546875" style="64" customWidth="1"/>
    <col min="5890" max="5890" width="10.85546875" style="64" customWidth="1"/>
    <col min="5891" max="5892" width="11.140625" style="64" customWidth="1"/>
    <col min="5893" max="5893" width="14.85546875" style="64" customWidth="1"/>
    <col min="5894" max="5894" width="22.140625" style="64" customWidth="1"/>
    <col min="5895" max="5895" width="10.85546875" style="64" customWidth="1"/>
    <col min="5896" max="5896" width="18" style="64" customWidth="1"/>
    <col min="5897" max="6143" width="10.85546875" style="64"/>
    <col min="6144" max="6144" width="10.42578125" style="64" customWidth="1"/>
    <col min="6145" max="6145" width="106.85546875" style="64" customWidth="1"/>
    <col min="6146" max="6146" width="10.85546875" style="64" customWidth="1"/>
    <col min="6147" max="6148" width="11.140625" style="64" customWidth="1"/>
    <col min="6149" max="6149" width="14.85546875" style="64" customWidth="1"/>
    <col min="6150" max="6150" width="22.140625" style="64" customWidth="1"/>
    <col min="6151" max="6151" width="10.85546875" style="64" customWidth="1"/>
    <col min="6152" max="6152" width="18" style="64" customWidth="1"/>
    <col min="6153" max="6399" width="10.85546875" style="64"/>
    <col min="6400" max="6400" width="10.42578125" style="64" customWidth="1"/>
    <col min="6401" max="6401" width="106.85546875" style="64" customWidth="1"/>
    <col min="6402" max="6402" width="10.85546875" style="64" customWidth="1"/>
    <col min="6403" max="6404" width="11.140625" style="64" customWidth="1"/>
    <col min="6405" max="6405" width="14.85546875" style="64" customWidth="1"/>
    <col min="6406" max="6406" width="22.140625" style="64" customWidth="1"/>
    <col min="6407" max="6407" width="10.85546875" style="64" customWidth="1"/>
    <col min="6408" max="6408" width="18" style="64" customWidth="1"/>
    <col min="6409" max="6655" width="10.85546875" style="64"/>
    <col min="6656" max="6656" width="10.42578125" style="64" customWidth="1"/>
    <col min="6657" max="6657" width="106.85546875" style="64" customWidth="1"/>
    <col min="6658" max="6658" width="10.85546875" style="64" customWidth="1"/>
    <col min="6659" max="6660" width="11.140625" style="64" customWidth="1"/>
    <col min="6661" max="6661" width="14.85546875" style="64" customWidth="1"/>
    <col min="6662" max="6662" width="22.140625" style="64" customWidth="1"/>
    <col min="6663" max="6663" width="10.85546875" style="64" customWidth="1"/>
    <col min="6664" max="6664" width="18" style="64" customWidth="1"/>
    <col min="6665" max="6911" width="10.85546875" style="64"/>
    <col min="6912" max="6912" width="10.42578125" style="64" customWidth="1"/>
    <col min="6913" max="6913" width="106.85546875" style="64" customWidth="1"/>
    <col min="6914" max="6914" width="10.85546875" style="64" customWidth="1"/>
    <col min="6915" max="6916" width="11.140625" style="64" customWidth="1"/>
    <col min="6917" max="6917" width="14.85546875" style="64" customWidth="1"/>
    <col min="6918" max="6918" width="22.140625" style="64" customWidth="1"/>
    <col min="6919" max="6919" width="10.85546875" style="64" customWidth="1"/>
    <col min="6920" max="6920" width="18" style="64" customWidth="1"/>
    <col min="6921" max="7167" width="10.85546875" style="64"/>
    <col min="7168" max="7168" width="10.42578125" style="64" customWidth="1"/>
    <col min="7169" max="7169" width="106.85546875" style="64" customWidth="1"/>
    <col min="7170" max="7170" width="10.85546875" style="64" customWidth="1"/>
    <col min="7171" max="7172" width="11.140625" style="64" customWidth="1"/>
    <col min="7173" max="7173" width="14.85546875" style="64" customWidth="1"/>
    <col min="7174" max="7174" width="22.140625" style="64" customWidth="1"/>
    <col min="7175" max="7175" width="10.85546875" style="64" customWidth="1"/>
    <col min="7176" max="7176" width="18" style="64" customWidth="1"/>
    <col min="7177" max="7423" width="10.85546875" style="64"/>
    <col min="7424" max="7424" width="10.42578125" style="64" customWidth="1"/>
    <col min="7425" max="7425" width="106.85546875" style="64" customWidth="1"/>
    <col min="7426" max="7426" width="10.85546875" style="64" customWidth="1"/>
    <col min="7427" max="7428" width="11.140625" style="64" customWidth="1"/>
    <col min="7429" max="7429" width="14.85546875" style="64" customWidth="1"/>
    <col min="7430" max="7430" width="22.140625" style="64" customWidth="1"/>
    <col min="7431" max="7431" width="10.85546875" style="64" customWidth="1"/>
    <col min="7432" max="7432" width="18" style="64" customWidth="1"/>
    <col min="7433" max="7679" width="10.85546875" style="64"/>
    <col min="7680" max="7680" width="10.42578125" style="64" customWidth="1"/>
    <col min="7681" max="7681" width="106.85546875" style="64" customWidth="1"/>
    <col min="7682" max="7682" width="10.85546875" style="64" customWidth="1"/>
    <col min="7683" max="7684" width="11.140625" style="64" customWidth="1"/>
    <col min="7685" max="7685" width="14.85546875" style="64" customWidth="1"/>
    <col min="7686" max="7686" width="22.140625" style="64" customWidth="1"/>
    <col min="7687" max="7687" width="10.85546875" style="64" customWidth="1"/>
    <col min="7688" max="7688" width="18" style="64" customWidth="1"/>
    <col min="7689" max="7935" width="10.85546875" style="64"/>
    <col min="7936" max="7936" width="10.42578125" style="64" customWidth="1"/>
    <col min="7937" max="7937" width="106.85546875" style="64" customWidth="1"/>
    <col min="7938" max="7938" width="10.85546875" style="64" customWidth="1"/>
    <col min="7939" max="7940" width="11.140625" style="64" customWidth="1"/>
    <col min="7941" max="7941" width="14.85546875" style="64" customWidth="1"/>
    <col min="7942" max="7942" width="22.140625" style="64" customWidth="1"/>
    <col min="7943" max="7943" width="10.85546875" style="64" customWidth="1"/>
    <col min="7944" max="7944" width="18" style="64" customWidth="1"/>
    <col min="7945" max="8191" width="10.85546875" style="64"/>
    <col min="8192" max="8192" width="10.42578125" style="64" customWidth="1"/>
    <col min="8193" max="8193" width="106.85546875" style="64" customWidth="1"/>
    <col min="8194" max="8194" width="10.85546875" style="64" customWidth="1"/>
    <col min="8195" max="8196" width="11.140625" style="64" customWidth="1"/>
    <col min="8197" max="8197" width="14.85546875" style="64" customWidth="1"/>
    <col min="8198" max="8198" width="22.140625" style="64" customWidth="1"/>
    <col min="8199" max="8199" width="10.85546875" style="64" customWidth="1"/>
    <col min="8200" max="8200" width="18" style="64" customWidth="1"/>
    <col min="8201" max="8447" width="10.85546875" style="64"/>
    <col min="8448" max="8448" width="10.42578125" style="64" customWidth="1"/>
    <col min="8449" max="8449" width="106.85546875" style="64" customWidth="1"/>
    <col min="8450" max="8450" width="10.85546875" style="64" customWidth="1"/>
    <col min="8451" max="8452" width="11.140625" style="64" customWidth="1"/>
    <col min="8453" max="8453" width="14.85546875" style="64" customWidth="1"/>
    <col min="8454" max="8454" width="22.140625" style="64" customWidth="1"/>
    <col min="8455" max="8455" width="10.85546875" style="64" customWidth="1"/>
    <col min="8456" max="8456" width="18" style="64" customWidth="1"/>
    <col min="8457" max="8703" width="10.85546875" style="64"/>
    <col min="8704" max="8704" width="10.42578125" style="64" customWidth="1"/>
    <col min="8705" max="8705" width="106.85546875" style="64" customWidth="1"/>
    <col min="8706" max="8706" width="10.85546875" style="64" customWidth="1"/>
    <col min="8707" max="8708" width="11.140625" style="64" customWidth="1"/>
    <col min="8709" max="8709" width="14.85546875" style="64" customWidth="1"/>
    <col min="8710" max="8710" width="22.140625" style="64" customWidth="1"/>
    <col min="8711" max="8711" width="10.85546875" style="64" customWidth="1"/>
    <col min="8712" max="8712" width="18" style="64" customWidth="1"/>
    <col min="8713" max="8959" width="10.85546875" style="64"/>
    <col min="8960" max="8960" width="10.42578125" style="64" customWidth="1"/>
    <col min="8961" max="8961" width="106.85546875" style="64" customWidth="1"/>
    <col min="8962" max="8962" width="10.85546875" style="64" customWidth="1"/>
    <col min="8963" max="8964" width="11.140625" style="64" customWidth="1"/>
    <col min="8965" max="8965" width="14.85546875" style="64" customWidth="1"/>
    <col min="8966" max="8966" width="22.140625" style="64" customWidth="1"/>
    <col min="8967" max="8967" width="10.85546875" style="64" customWidth="1"/>
    <col min="8968" max="8968" width="18" style="64" customWidth="1"/>
    <col min="8969" max="9215" width="10.85546875" style="64"/>
    <col min="9216" max="9216" width="10.42578125" style="64" customWidth="1"/>
    <col min="9217" max="9217" width="106.85546875" style="64" customWidth="1"/>
    <col min="9218" max="9218" width="10.85546875" style="64" customWidth="1"/>
    <col min="9219" max="9220" width="11.140625" style="64" customWidth="1"/>
    <col min="9221" max="9221" width="14.85546875" style="64" customWidth="1"/>
    <col min="9222" max="9222" width="22.140625" style="64" customWidth="1"/>
    <col min="9223" max="9223" width="10.85546875" style="64" customWidth="1"/>
    <col min="9224" max="9224" width="18" style="64" customWidth="1"/>
    <col min="9225" max="9471" width="10.85546875" style="64"/>
    <col min="9472" max="9472" width="10.42578125" style="64" customWidth="1"/>
    <col min="9473" max="9473" width="106.85546875" style="64" customWidth="1"/>
    <col min="9474" max="9474" width="10.85546875" style="64" customWidth="1"/>
    <col min="9475" max="9476" width="11.140625" style="64" customWidth="1"/>
    <col min="9477" max="9477" width="14.85546875" style="64" customWidth="1"/>
    <col min="9478" max="9478" width="22.140625" style="64" customWidth="1"/>
    <col min="9479" max="9479" width="10.85546875" style="64" customWidth="1"/>
    <col min="9480" max="9480" width="18" style="64" customWidth="1"/>
    <col min="9481" max="9727" width="10.85546875" style="64"/>
    <col min="9728" max="9728" width="10.42578125" style="64" customWidth="1"/>
    <col min="9729" max="9729" width="106.85546875" style="64" customWidth="1"/>
    <col min="9730" max="9730" width="10.85546875" style="64" customWidth="1"/>
    <col min="9731" max="9732" width="11.140625" style="64" customWidth="1"/>
    <col min="9733" max="9733" width="14.85546875" style="64" customWidth="1"/>
    <col min="9734" max="9734" width="22.140625" style="64" customWidth="1"/>
    <col min="9735" max="9735" width="10.85546875" style="64" customWidth="1"/>
    <col min="9736" max="9736" width="18" style="64" customWidth="1"/>
    <col min="9737" max="9983" width="10.85546875" style="64"/>
    <col min="9984" max="9984" width="10.42578125" style="64" customWidth="1"/>
    <col min="9985" max="9985" width="106.85546875" style="64" customWidth="1"/>
    <col min="9986" max="9986" width="10.85546875" style="64" customWidth="1"/>
    <col min="9987" max="9988" width="11.140625" style="64" customWidth="1"/>
    <col min="9989" max="9989" width="14.85546875" style="64" customWidth="1"/>
    <col min="9990" max="9990" width="22.140625" style="64" customWidth="1"/>
    <col min="9991" max="9991" width="10.85546875" style="64" customWidth="1"/>
    <col min="9992" max="9992" width="18" style="64" customWidth="1"/>
    <col min="9993" max="10239" width="10.85546875" style="64"/>
    <col min="10240" max="10240" width="10.42578125" style="64" customWidth="1"/>
    <col min="10241" max="10241" width="106.85546875" style="64" customWidth="1"/>
    <col min="10242" max="10242" width="10.85546875" style="64" customWidth="1"/>
    <col min="10243" max="10244" width="11.140625" style="64" customWidth="1"/>
    <col min="10245" max="10245" width="14.85546875" style="64" customWidth="1"/>
    <col min="10246" max="10246" width="22.140625" style="64" customWidth="1"/>
    <col min="10247" max="10247" width="10.85546875" style="64" customWidth="1"/>
    <col min="10248" max="10248" width="18" style="64" customWidth="1"/>
    <col min="10249" max="10495" width="10.85546875" style="64"/>
    <col min="10496" max="10496" width="10.42578125" style="64" customWidth="1"/>
    <col min="10497" max="10497" width="106.85546875" style="64" customWidth="1"/>
    <col min="10498" max="10498" width="10.85546875" style="64" customWidth="1"/>
    <col min="10499" max="10500" width="11.140625" style="64" customWidth="1"/>
    <col min="10501" max="10501" width="14.85546875" style="64" customWidth="1"/>
    <col min="10502" max="10502" width="22.140625" style="64" customWidth="1"/>
    <col min="10503" max="10503" width="10.85546875" style="64" customWidth="1"/>
    <col min="10504" max="10504" width="18" style="64" customWidth="1"/>
    <col min="10505" max="10751" width="10.85546875" style="64"/>
    <col min="10752" max="10752" width="10.42578125" style="64" customWidth="1"/>
    <col min="10753" max="10753" width="106.85546875" style="64" customWidth="1"/>
    <col min="10754" max="10754" width="10.85546875" style="64" customWidth="1"/>
    <col min="10755" max="10756" width="11.140625" style="64" customWidth="1"/>
    <col min="10757" max="10757" width="14.85546875" style="64" customWidth="1"/>
    <col min="10758" max="10758" width="22.140625" style="64" customWidth="1"/>
    <col min="10759" max="10759" width="10.85546875" style="64" customWidth="1"/>
    <col min="10760" max="10760" width="18" style="64" customWidth="1"/>
    <col min="10761" max="11007" width="10.85546875" style="64"/>
    <col min="11008" max="11008" width="10.42578125" style="64" customWidth="1"/>
    <col min="11009" max="11009" width="106.85546875" style="64" customWidth="1"/>
    <col min="11010" max="11010" width="10.85546875" style="64" customWidth="1"/>
    <col min="11011" max="11012" width="11.140625" style="64" customWidth="1"/>
    <col min="11013" max="11013" width="14.85546875" style="64" customWidth="1"/>
    <col min="11014" max="11014" width="22.140625" style="64" customWidth="1"/>
    <col min="11015" max="11015" width="10.85546875" style="64" customWidth="1"/>
    <col min="11016" max="11016" width="18" style="64" customWidth="1"/>
    <col min="11017" max="11263" width="10.85546875" style="64"/>
    <col min="11264" max="11264" width="10.42578125" style="64" customWidth="1"/>
    <col min="11265" max="11265" width="106.85546875" style="64" customWidth="1"/>
    <col min="11266" max="11266" width="10.85546875" style="64" customWidth="1"/>
    <col min="11267" max="11268" width="11.140625" style="64" customWidth="1"/>
    <col min="11269" max="11269" width="14.85546875" style="64" customWidth="1"/>
    <col min="11270" max="11270" width="22.140625" style="64" customWidth="1"/>
    <col min="11271" max="11271" width="10.85546875" style="64" customWidth="1"/>
    <col min="11272" max="11272" width="18" style="64" customWidth="1"/>
    <col min="11273" max="11519" width="10.85546875" style="64"/>
    <col min="11520" max="11520" width="10.42578125" style="64" customWidth="1"/>
    <col min="11521" max="11521" width="106.85546875" style="64" customWidth="1"/>
    <col min="11522" max="11522" width="10.85546875" style="64" customWidth="1"/>
    <col min="11523" max="11524" width="11.140625" style="64" customWidth="1"/>
    <col min="11525" max="11525" width="14.85546875" style="64" customWidth="1"/>
    <col min="11526" max="11526" width="22.140625" style="64" customWidth="1"/>
    <col min="11527" max="11527" width="10.85546875" style="64" customWidth="1"/>
    <col min="11528" max="11528" width="18" style="64" customWidth="1"/>
    <col min="11529" max="11775" width="10.85546875" style="64"/>
    <col min="11776" max="11776" width="10.42578125" style="64" customWidth="1"/>
    <col min="11777" max="11777" width="106.85546875" style="64" customWidth="1"/>
    <col min="11778" max="11778" width="10.85546875" style="64" customWidth="1"/>
    <col min="11779" max="11780" width="11.140625" style="64" customWidth="1"/>
    <col min="11781" max="11781" width="14.85546875" style="64" customWidth="1"/>
    <col min="11782" max="11782" width="22.140625" style="64" customWidth="1"/>
    <col min="11783" max="11783" width="10.85546875" style="64" customWidth="1"/>
    <col min="11784" max="11784" width="18" style="64" customWidth="1"/>
    <col min="11785" max="12031" width="10.85546875" style="64"/>
    <col min="12032" max="12032" width="10.42578125" style="64" customWidth="1"/>
    <col min="12033" max="12033" width="106.85546875" style="64" customWidth="1"/>
    <col min="12034" max="12034" width="10.85546875" style="64" customWidth="1"/>
    <col min="12035" max="12036" width="11.140625" style="64" customWidth="1"/>
    <col min="12037" max="12037" width="14.85546875" style="64" customWidth="1"/>
    <col min="12038" max="12038" width="22.140625" style="64" customWidth="1"/>
    <col min="12039" max="12039" width="10.85546875" style="64" customWidth="1"/>
    <col min="12040" max="12040" width="18" style="64" customWidth="1"/>
    <col min="12041" max="12287" width="10.85546875" style="64"/>
    <col min="12288" max="12288" width="10.42578125" style="64" customWidth="1"/>
    <col min="12289" max="12289" width="106.85546875" style="64" customWidth="1"/>
    <col min="12290" max="12290" width="10.85546875" style="64" customWidth="1"/>
    <col min="12291" max="12292" width="11.140625" style="64" customWidth="1"/>
    <col min="12293" max="12293" width="14.85546875" style="64" customWidth="1"/>
    <col min="12294" max="12294" width="22.140625" style="64" customWidth="1"/>
    <col min="12295" max="12295" width="10.85546875" style="64" customWidth="1"/>
    <col min="12296" max="12296" width="18" style="64" customWidth="1"/>
    <col min="12297" max="12543" width="10.85546875" style="64"/>
    <col min="12544" max="12544" width="10.42578125" style="64" customWidth="1"/>
    <col min="12545" max="12545" width="106.85546875" style="64" customWidth="1"/>
    <col min="12546" max="12546" width="10.85546875" style="64" customWidth="1"/>
    <col min="12547" max="12548" width="11.140625" style="64" customWidth="1"/>
    <col min="12549" max="12549" width="14.85546875" style="64" customWidth="1"/>
    <col min="12550" max="12550" width="22.140625" style="64" customWidth="1"/>
    <col min="12551" max="12551" width="10.85546875" style="64" customWidth="1"/>
    <col min="12552" max="12552" width="18" style="64" customWidth="1"/>
    <col min="12553" max="12799" width="10.85546875" style="64"/>
    <col min="12800" max="12800" width="10.42578125" style="64" customWidth="1"/>
    <col min="12801" max="12801" width="106.85546875" style="64" customWidth="1"/>
    <col min="12802" max="12802" width="10.85546875" style="64" customWidth="1"/>
    <col min="12803" max="12804" width="11.140625" style="64" customWidth="1"/>
    <col min="12805" max="12805" width="14.85546875" style="64" customWidth="1"/>
    <col min="12806" max="12806" width="22.140625" style="64" customWidth="1"/>
    <col min="12807" max="12807" width="10.85546875" style="64" customWidth="1"/>
    <col min="12808" max="12808" width="18" style="64" customWidth="1"/>
    <col min="12809" max="13055" width="10.85546875" style="64"/>
    <col min="13056" max="13056" width="10.42578125" style="64" customWidth="1"/>
    <col min="13057" max="13057" width="106.85546875" style="64" customWidth="1"/>
    <col min="13058" max="13058" width="10.85546875" style="64" customWidth="1"/>
    <col min="13059" max="13060" width="11.140625" style="64" customWidth="1"/>
    <col min="13061" max="13061" width="14.85546875" style="64" customWidth="1"/>
    <col min="13062" max="13062" width="22.140625" style="64" customWidth="1"/>
    <col min="13063" max="13063" width="10.85546875" style="64" customWidth="1"/>
    <col min="13064" max="13064" width="18" style="64" customWidth="1"/>
    <col min="13065" max="13311" width="10.85546875" style="64"/>
    <col min="13312" max="13312" width="10.42578125" style="64" customWidth="1"/>
    <col min="13313" max="13313" width="106.85546875" style="64" customWidth="1"/>
    <col min="13314" max="13314" width="10.85546875" style="64" customWidth="1"/>
    <col min="13315" max="13316" width="11.140625" style="64" customWidth="1"/>
    <col min="13317" max="13317" width="14.85546875" style="64" customWidth="1"/>
    <col min="13318" max="13318" width="22.140625" style="64" customWidth="1"/>
    <col min="13319" max="13319" width="10.85546875" style="64" customWidth="1"/>
    <col min="13320" max="13320" width="18" style="64" customWidth="1"/>
    <col min="13321" max="13567" width="10.85546875" style="64"/>
    <col min="13568" max="13568" width="10.42578125" style="64" customWidth="1"/>
    <col min="13569" max="13569" width="106.85546875" style="64" customWidth="1"/>
    <col min="13570" max="13570" width="10.85546875" style="64" customWidth="1"/>
    <col min="13571" max="13572" width="11.140625" style="64" customWidth="1"/>
    <col min="13573" max="13573" width="14.85546875" style="64" customWidth="1"/>
    <col min="13574" max="13574" width="22.140625" style="64" customWidth="1"/>
    <col min="13575" max="13575" width="10.85546875" style="64" customWidth="1"/>
    <col min="13576" max="13576" width="18" style="64" customWidth="1"/>
    <col min="13577" max="13823" width="10.85546875" style="64"/>
    <col min="13824" max="13824" width="10.42578125" style="64" customWidth="1"/>
    <col min="13825" max="13825" width="106.85546875" style="64" customWidth="1"/>
    <col min="13826" max="13826" width="10.85546875" style="64" customWidth="1"/>
    <col min="13827" max="13828" width="11.140625" style="64" customWidth="1"/>
    <col min="13829" max="13829" width="14.85546875" style="64" customWidth="1"/>
    <col min="13830" max="13830" width="22.140625" style="64" customWidth="1"/>
    <col min="13831" max="13831" width="10.85546875" style="64" customWidth="1"/>
    <col min="13832" max="13832" width="18" style="64" customWidth="1"/>
    <col min="13833" max="14079" width="10.85546875" style="64"/>
    <col min="14080" max="14080" width="10.42578125" style="64" customWidth="1"/>
    <col min="14081" max="14081" width="106.85546875" style="64" customWidth="1"/>
    <col min="14082" max="14082" width="10.85546875" style="64" customWidth="1"/>
    <col min="14083" max="14084" width="11.140625" style="64" customWidth="1"/>
    <col min="14085" max="14085" width="14.85546875" style="64" customWidth="1"/>
    <col min="14086" max="14086" width="22.140625" style="64" customWidth="1"/>
    <col min="14087" max="14087" width="10.85546875" style="64" customWidth="1"/>
    <col min="14088" max="14088" width="18" style="64" customWidth="1"/>
    <col min="14089" max="14335" width="10.85546875" style="64"/>
    <col min="14336" max="14336" width="10.42578125" style="64" customWidth="1"/>
    <col min="14337" max="14337" width="106.85546875" style="64" customWidth="1"/>
    <col min="14338" max="14338" width="10.85546875" style="64" customWidth="1"/>
    <col min="14339" max="14340" width="11.140625" style="64" customWidth="1"/>
    <col min="14341" max="14341" width="14.85546875" style="64" customWidth="1"/>
    <col min="14342" max="14342" width="22.140625" style="64" customWidth="1"/>
    <col min="14343" max="14343" width="10.85546875" style="64" customWidth="1"/>
    <col min="14344" max="14344" width="18" style="64" customWidth="1"/>
    <col min="14345" max="14591" width="10.85546875" style="64"/>
    <col min="14592" max="14592" width="10.42578125" style="64" customWidth="1"/>
    <col min="14593" max="14593" width="106.85546875" style="64" customWidth="1"/>
    <col min="14594" max="14594" width="10.85546875" style="64" customWidth="1"/>
    <col min="14595" max="14596" width="11.140625" style="64" customWidth="1"/>
    <col min="14597" max="14597" width="14.85546875" style="64" customWidth="1"/>
    <col min="14598" max="14598" width="22.140625" style="64" customWidth="1"/>
    <col min="14599" max="14599" width="10.85546875" style="64" customWidth="1"/>
    <col min="14600" max="14600" width="18" style="64" customWidth="1"/>
    <col min="14601" max="14847" width="10.85546875" style="64"/>
    <col min="14848" max="14848" width="10.42578125" style="64" customWidth="1"/>
    <col min="14849" max="14849" width="106.85546875" style="64" customWidth="1"/>
    <col min="14850" max="14850" width="10.85546875" style="64" customWidth="1"/>
    <col min="14851" max="14852" width="11.140625" style="64" customWidth="1"/>
    <col min="14853" max="14853" width="14.85546875" style="64" customWidth="1"/>
    <col min="14854" max="14854" width="22.140625" style="64" customWidth="1"/>
    <col min="14855" max="14855" width="10.85546875" style="64" customWidth="1"/>
    <col min="14856" max="14856" width="18" style="64" customWidth="1"/>
    <col min="14857" max="15103" width="10.85546875" style="64"/>
    <col min="15104" max="15104" width="10.42578125" style="64" customWidth="1"/>
    <col min="15105" max="15105" width="106.85546875" style="64" customWidth="1"/>
    <col min="15106" max="15106" width="10.85546875" style="64" customWidth="1"/>
    <col min="15107" max="15108" width="11.140625" style="64" customWidth="1"/>
    <col min="15109" max="15109" width="14.85546875" style="64" customWidth="1"/>
    <col min="15110" max="15110" width="22.140625" style="64" customWidth="1"/>
    <col min="15111" max="15111" width="10.85546875" style="64" customWidth="1"/>
    <col min="15112" max="15112" width="18" style="64" customWidth="1"/>
    <col min="15113" max="15359" width="10.85546875" style="64"/>
    <col min="15360" max="15360" width="10.42578125" style="64" customWidth="1"/>
    <col min="15361" max="15361" width="106.85546875" style="64" customWidth="1"/>
    <col min="15362" max="15362" width="10.85546875" style="64" customWidth="1"/>
    <col min="15363" max="15364" width="11.140625" style="64" customWidth="1"/>
    <col min="15365" max="15365" width="14.85546875" style="64" customWidth="1"/>
    <col min="15366" max="15366" width="22.140625" style="64" customWidth="1"/>
    <col min="15367" max="15367" width="10.85546875" style="64" customWidth="1"/>
    <col min="15368" max="15368" width="18" style="64" customWidth="1"/>
    <col min="15369" max="15615" width="10.85546875" style="64"/>
    <col min="15616" max="15616" width="10.42578125" style="64" customWidth="1"/>
    <col min="15617" max="15617" width="106.85546875" style="64" customWidth="1"/>
    <col min="15618" max="15618" width="10.85546875" style="64" customWidth="1"/>
    <col min="15619" max="15620" width="11.140625" style="64" customWidth="1"/>
    <col min="15621" max="15621" width="14.85546875" style="64" customWidth="1"/>
    <col min="15622" max="15622" width="22.140625" style="64" customWidth="1"/>
    <col min="15623" max="15623" width="10.85546875" style="64" customWidth="1"/>
    <col min="15624" max="15624" width="18" style="64" customWidth="1"/>
    <col min="15625" max="15871" width="10.85546875" style="64"/>
    <col min="15872" max="15872" width="10.42578125" style="64" customWidth="1"/>
    <col min="15873" max="15873" width="106.85546875" style="64" customWidth="1"/>
    <col min="15874" max="15874" width="10.85546875" style="64" customWidth="1"/>
    <col min="15875" max="15876" width="11.140625" style="64" customWidth="1"/>
    <col min="15877" max="15877" width="14.85546875" style="64" customWidth="1"/>
    <col min="15878" max="15878" width="22.140625" style="64" customWidth="1"/>
    <col min="15879" max="15879" width="10.85546875" style="64" customWidth="1"/>
    <col min="15880" max="15880" width="18" style="64" customWidth="1"/>
    <col min="15881" max="16127" width="10.85546875" style="64"/>
    <col min="16128" max="16128" width="10.42578125" style="64" customWidth="1"/>
    <col min="16129" max="16129" width="106.85546875" style="64" customWidth="1"/>
    <col min="16130" max="16130" width="10.85546875" style="64" customWidth="1"/>
    <col min="16131" max="16132" width="11.140625" style="64" customWidth="1"/>
    <col min="16133" max="16133" width="14.85546875" style="64" customWidth="1"/>
    <col min="16134" max="16134" width="22.140625" style="64" customWidth="1"/>
    <col min="16135" max="16135" width="10.85546875" style="64" customWidth="1"/>
    <col min="16136" max="16136" width="18" style="64" customWidth="1"/>
    <col min="16137" max="16384" width="10.85546875" style="64"/>
  </cols>
  <sheetData>
    <row r="1" spans="1:6" x14ac:dyDescent="0.2">
      <c r="A1" s="65"/>
      <c r="B1" s="66"/>
      <c r="C1" s="139" t="s">
        <v>18</v>
      </c>
      <c r="D1" s="139"/>
      <c r="E1" s="139"/>
      <c r="F1" s="67">
        <f>info!D9</f>
        <v>44378</v>
      </c>
    </row>
    <row r="2" spans="1:6" x14ac:dyDescent="0.2">
      <c r="A2" s="68"/>
      <c r="B2" s="69"/>
      <c r="C2" s="140" t="s">
        <v>19</v>
      </c>
      <c r="D2" s="140"/>
      <c r="E2" s="140"/>
      <c r="F2" s="70"/>
    </row>
    <row r="3" spans="1:6" ht="13.5" thickBot="1" x14ac:dyDescent="0.25">
      <c r="A3" s="68"/>
      <c r="B3" s="69"/>
      <c r="C3" s="64" t="str">
        <f>info!B9</f>
        <v>AME PHASE DCE</v>
      </c>
      <c r="F3" s="72"/>
    </row>
    <row r="4" spans="1:6" ht="13.5" thickBot="1" x14ac:dyDescent="0.25">
      <c r="A4" s="68"/>
      <c r="B4" s="73" t="str">
        <f>info!B12</f>
        <v>Travaux de réaménagement et de modernisation du R+4 et R+5</v>
      </c>
      <c r="C4" s="64" t="str">
        <f>info!B16</f>
        <v xml:space="preserve">LOT 02 PLATRERIE / FAUX PLAFONDS/ CLOISONS / MENUISERIE INTERIEURE </v>
      </c>
      <c r="F4" s="72"/>
    </row>
    <row r="5" spans="1:6" x14ac:dyDescent="0.2">
      <c r="A5" s="68"/>
      <c r="C5" s="64" t="str">
        <f>info!B11</f>
        <v>ind D</v>
      </c>
      <c r="F5" s="72"/>
    </row>
    <row r="6" spans="1:6" x14ac:dyDescent="0.2">
      <c r="A6" s="74"/>
      <c r="B6" s="75"/>
      <c r="C6" s="75"/>
      <c r="D6" s="76"/>
      <c r="E6" s="75"/>
      <c r="F6" s="77" t="s">
        <v>5</v>
      </c>
    </row>
    <row r="7" spans="1:6" ht="13.35" customHeight="1" x14ac:dyDescent="0.2">
      <c r="A7" s="141" t="s">
        <v>24</v>
      </c>
      <c r="B7" s="144" t="s">
        <v>7</v>
      </c>
      <c r="C7" s="89"/>
      <c r="D7" s="147" t="s">
        <v>30</v>
      </c>
      <c r="E7" s="89"/>
      <c r="F7" s="90"/>
    </row>
    <row r="8" spans="1:6" x14ac:dyDescent="0.2">
      <c r="A8" s="142"/>
      <c r="B8" s="145"/>
      <c r="C8" s="91" t="s">
        <v>8</v>
      </c>
      <c r="D8" s="148"/>
      <c r="E8" s="91" t="s">
        <v>10</v>
      </c>
      <c r="F8" s="91" t="s">
        <v>25</v>
      </c>
    </row>
    <row r="9" spans="1:6" x14ac:dyDescent="0.2">
      <c r="A9" s="143"/>
      <c r="B9" s="146"/>
      <c r="C9" s="92"/>
      <c r="D9" s="149"/>
      <c r="E9" s="92"/>
      <c r="F9" s="93"/>
    </row>
    <row r="10" spans="1:6" x14ac:dyDescent="0.2">
      <c r="A10" s="114"/>
      <c r="B10" s="118" t="str">
        <f>info!B16</f>
        <v xml:space="preserve">LOT 02 PLATRERIE / FAUX PLAFONDS/ CLOISONS / MENUISERIE INTERIEURE </v>
      </c>
      <c r="C10" s="91"/>
      <c r="D10" s="115"/>
      <c r="E10" s="91"/>
      <c r="F10" s="119"/>
    </row>
    <row r="11" spans="1:6" ht="12.75" customHeight="1" x14ac:dyDescent="0.2">
      <c r="A11" s="52"/>
      <c r="B11" s="53"/>
      <c r="C11" s="54"/>
      <c r="D11" s="55"/>
      <c r="E11" s="56"/>
      <c r="F11" s="56"/>
    </row>
    <row r="12" spans="1:6" ht="12.75" customHeight="1" x14ac:dyDescent="0.2">
      <c r="A12" s="52" t="s">
        <v>97</v>
      </c>
      <c r="B12" s="53" t="s">
        <v>26</v>
      </c>
      <c r="C12" s="54"/>
      <c r="D12" s="55"/>
      <c r="E12" s="56"/>
      <c r="F12" s="56"/>
    </row>
    <row r="13" spans="1:6" x14ac:dyDescent="0.2">
      <c r="A13" s="52" t="s">
        <v>98</v>
      </c>
      <c r="B13" s="53" t="s">
        <v>100</v>
      </c>
      <c r="C13" s="60" t="s">
        <v>13</v>
      </c>
      <c r="D13" s="61"/>
      <c r="E13" s="94"/>
      <c r="F13" s="94">
        <f>E13*D13</f>
        <v>0</v>
      </c>
    </row>
    <row r="14" spans="1:6" x14ac:dyDescent="0.2">
      <c r="A14" s="52" t="s">
        <v>99</v>
      </c>
      <c r="B14" s="53" t="s">
        <v>101</v>
      </c>
      <c r="C14" s="60" t="s">
        <v>13</v>
      </c>
      <c r="D14" s="61"/>
      <c r="E14" s="94"/>
      <c r="F14" s="94">
        <f>E14*D14</f>
        <v>0</v>
      </c>
    </row>
    <row r="15" spans="1:6" x14ac:dyDescent="0.2">
      <c r="A15" s="52" t="s">
        <v>104</v>
      </c>
      <c r="B15" s="53" t="s">
        <v>29</v>
      </c>
      <c r="C15" s="60" t="s">
        <v>32</v>
      </c>
      <c r="D15" s="61">
        <v>2</v>
      </c>
      <c r="E15" s="94"/>
      <c r="F15" s="94">
        <f>E15*D15</f>
        <v>0</v>
      </c>
    </row>
    <row r="16" spans="1:6" ht="12.75" customHeight="1" x14ac:dyDescent="0.2">
      <c r="A16" s="52" t="s">
        <v>102</v>
      </c>
      <c r="B16" s="53" t="s">
        <v>21</v>
      </c>
      <c r="C16" s="60" t="s">
        <v>32</v>
      </c>
      <c r="D16" s="61">
        <v>1</v>
      </c>
      <c r="E16" s="56"/>
      <c r="F16" s="94">
        <f>E16*D16</f>
        <v>0</v>
      </c>
    </row>
    <row r="17" spans="1:8" ht="12.75" customHeight="1" thickBot="1" x14ac:dyDescent="0.25">
      <c r="A17" s="52" t="s">
        <v>106</v>
      </c>
      <c r="B17" s="53" t="s">
        <v>107</v>
      </c>
      <c r="C17" s="60" t="s">
        <v>32</v>
      </c>
      <c r="D17" s="61">
        <v>3</v>
      </c>
      <c r="E17" s="56"/>
      <c r="F17" s="94">
        <f>E17*D17</f>
        <v>0</v>
      </c>
    </row>
    <row r="18" spans="1:8" ht="12.75" customHeight="1" thickBot="1" x14ac:dyDescent="0.25">
      <c r="A18" s="57"/>
      <c r="B18" s="59" t="s">
        <v>103</v>
      </c>
      <c r="C18" s="60"/>
      <c r="D18" s="61"/>
      <c r="E18" s="62"/>
      <c r="F18" s="63">
        <f>SUM(F11:F17)</f>
        <v>0</v>
      </c>
    </row>
    <row r="19" spans="1:8" ht="12.75" customHeight="1" x14ac:dyDescent="0.2">
      <c r="A19" s="57"/>
      <c r="B19" s="58"/>
      <c r="C19" s="54"/>
      <c r="D19" s="55"/>
      <c r="E19" s="56"/>
      <c r="F19" s="56"/>
    </row>
    <row r="20" spans="1:8" ht="12.75" customHeight="1" x14ac:dyDescent="0.2">
      <c r="A20" s="52" t="s">
        <v>20</v>
      </c>
      <c r="B20" s="53" t="s">
        <v>59</v>
      </c>
      <c r="C20" s="54"/>
      <c r="D20" s="55"/>
      <c r="E20" s="56"/>
      <c r="F20" s="56"/>
    </row>
    <row r="21" spans="1:8" s="116" customFormat="1" x14ac:dyDescent="0.2">
      <c r="A21" s="52" t="s">
        <v>54</v>
      </c>
      <c r="B21" s="53" t="s">
        <v>129</v>
      </c>
      <c r="C21" s="60" t="s">
        <v>27</v>
      </c>
      <c r="D21" s="131">
        <v>165</v>
      </c>
      <c r="E21" s="132"/>
      <c r="F21" s="133">
        <f>E21*D21</f>
        <v>0</v>
      </c>
      <c r="H21" s="117"/>
    </row>
    <row r="22" spans="1:8" s="116" customFormat="1" x14ac:dyDescent="0.2">
      <c r="A22" s="52" t="s">
        <v>105</v>
      </c>
      <c r="B22" s="53" t="s">
        <v>130</v>
      </c>
      <c r="C22" s="60" t="s">
        <v>27</v>
      </c>
      <c r="D22" s="131">
        <v>96</v>
      </c>
      <c r="E22" s="132"/>
      <c r="F22" s="133">
        <f>E22*D22</f>
        <v>0</v>
      </c>
      <c r="H22" s="117"/>
    </row>
    <row r="23" spans="1:8" s="116" customFormat="1" x14ac:dyDescent="0.2">
      <c r="A23" s="52" t="s">
        <v>83</v>
      </c>
      <c r="B23" s="130" t="s">
        <v>115</v>
      </c>
      <c r="C23" s="129" t="s">
        <v>27</v>
      </c>
      <c r="D23" s="131">
        <v>15</v>
      </c>
      <c r="E23" s="132"/>
      <c r="F23" s="133">
        <f>E23*D23</f>
        <v>0</v>
      </c>
      <c r="H23" s="117"/>
    </row>
    <row r="24" spans="1:8" ht="12.75" customHeight="1" x14ac:dyDescent="0.2">
      <c r="A24" s="52" t="s">
        <v>58</v>
      </c>
      <c r="B24" s="53" t="s">
        <v>131</v>
      </c>
      <c r="C24" s="60" t="s">
        <v>27</v>
      </c>
      <c r="D24" s="131">
        <v>70</v>
      </c>
      <c r="E24" s="132"/>
      <c r="F24" s="133">
        <f>E24*D24</f>
        <v>0</v>
      </c>
    </row>
    <row r="25" spans="1:8" s="116" customFormat="1" x14ac:dyDescent="0.2">
      <c r="A25" s="52" t="s">
        <v>84</v>
      </c>
      <c r="B25" s="53" t="s">
        <v>116</v>
      </c>
      <c r="C25" s="60"/>
      <c r="D25" s="61"/>
      <c r="E25" s="56"/>
      <c r="F25" s="94"/>
      <c r="H25" s="117"/>
    </row>
    <row r="26" spans="1:8" s="116" customFormat="1" x14ac:dyDescent="0.2">
      <c r="A26" s="57" t="s">
        <v>132</v>
      </c>
      <c r="B26" s="58" t="s">
        <v>145</v>
      </c>
      <c r="C26" s="60" t="s">
        <v>27</v>
      </c>
      <c r="D26" s="61">
        <v>62</v>
      </c>
      <c r="E26" s="56"/>
      <c r="F26" s="94">
        <f>E26*D26</f>
        <v>0</v>
      </c>
      <c r="H26" s="117"/>
    </row>
    <row r="27" spans="1:8" s="116" customFormat="1" x14ac:dyDescent="0.2">
      <c r="A27" s="57" t="s">
        <v>133</v>
      </c>
      <c r="B27" s="58" t="s">
        <v>146</v>
      </c>
      <c r="C27" s="60" t="s">
        <v>27</v>
      </c>
      <c r="D27" s="61">
        <v>22</v>
      </c>
      <c r="E27" s="56"/>
      <c r="F27" s="94">
        <f>E27*D27</f>
        <v>0</v>
      </c>
      <c r="H27" s="117"/>
    </row>
    <row r="28" spans="1:8" s="116" customFormat="1" x14ac:dyDescent="0.2">
      <c r="A28" s="57" t="s">
        <v>147</v>
      </c>
      <c r="B28" s="58" t="s">
        <v>117</v>
      </c>
      <c r="C28" s="60" t="s">
        <v>27</v>
      </c>
      <c r="D28" s="61">
        <v>81</v>
      </c>
      <c r="E28" s="56"/>
      <c r="F28" s="94">
        <f>E28*D28</f>
        <v>0</v>
      </c>
      <c r="H28" s="117"/>
    </row>
    <row r="29" spans="1:8" s="116" customFormat="1" x14ac:dyDescent="0.2">
      <c r="A29" s="52" t="s">
        <v>85</v>
      </c>
      <c r="B29" s="53" t="s">
        <v>118</v>
      </c>
      <c r="C29" s="60" t="s">
        <v>27</v>
      </c>
      <c r="D29" s="61">
        <v>70</v>
      </c>
      <c r="E29" s="56"/>
      <c r="F29" s="94">
        <f>E29*D29</f>
        <v>0</v>
      </c>
      <c r="H29" s="117"/>
    </row>
    <row r="30" spans="1:8" s="116" customFormat="1" x14ac:dyDescent="0.2">
      <c r="A30" s="52" t="s">
        <v>86</v>
      </c>
      <c r="B30" s="53" t="s">
        <v>119</v>
      </c>
      <c r="C30" s="60" t="s">
        <v>31</v>
      </c>
      <c r="D30" s="61"/>
      <c r="E30" s="56"/>
      <c r="F30" s="94">
        <f>E30*D30</f>
        <v>0</v>
      </c>
      <c r="H30" s="117"/>
    </row>
    <row r="31" spans="1:8" s="116" customFormat="1" x14ac:dyDescent="0.2">
      <c r="A31" s="52" t="s">
        <v>87</v>
      </c>
      <c r="B31" s="53" t="s">
        <v>108</v>
      </c>
      <c r="C31" s="60" t="s">
        <v>31</v>
      </c>
      <c r="D31" s="61"/>
      <c r="E31" s="56"/>
      <c r="F31" s="94">
        <f>E31*D31</f>
        <v>0</v>
      </c>
      <c r="H31" s="117"/>
    </row>
    <row r="32" spans="1:8" s="116" customFormat="1" x14ac:dyDescent="0.2">
      <c r="A32" s="52" t="s">
        <v>88</v>
      </c>
      <c r="B32" s="53" t="s">
        <v>120</v>
      </c>
      <c r="C32" s="60" t="s">
        <v>32</v>
      </c>
      <c r="D32" s="61">
        <v>2</v>
      </c>
      <c r="E32" s="56"/>
      <c r="F32" s="94">
        <f>E32*D32</f>
        <v>0</v>
      </c>
      <c r="H32" s="117"/>
    </row>
    <row r="33" spans="1:8" s="116" customFormat="1" x14ac:dyDescent="0.2">
      <c r="A33" s="52" t="s">
        <v>89</v>
      </c>
      <c r="B33" s="53" t="s">
        <v>121</v>
      </c>
      <c r="C33" s="60" t="s">
        <v>32</v>
      </c>
      <c r="D33" s="61">
        <v>1</v>
      </c>
      <c r="E33" s="56"/>
      <c r="F33" s="94">
        <f>E33*D33</f>
        <v>0</v>
      </c>
      <c r="H33" s="117"/>
    </row>
    <row r="34" spans="1:8" s="116" customFormat="1" x14ac:dyDescent="0.2">
      <c r="A34" s="52" t="s">
        <v>90</v>
      </c>
      <c r="B34" s="53" t="s">
        <v>122</v>
      </c>
      <c r="C34" s="60" t="s">
        <v>43</v>
      </c>
      <c r="D34" s="61">
        <v>2</v>
      </c>
      <c r="E34" s="56"/>
      <c r="F34" s="94">
        <f>E34*D34</f>
        <v>0</v>
      </c>
      <c r="H34" s="117"/>
    </row>
    <row r="35" spans="1:8" s="116" customFormat="1" ht="13.5" thickBot="1" x14ac:dyDescent="0.25">
      <c r="A35" s="52" t="s">
        <v>91</v>
      </c>
      <c r="B35" s="53" t="s">
        <v>60</v>
      </c>
      <c r="C35" s="60" t="s">
        <v>31</v>
      </c>
      <c r="D35" s="61"/>
      <c r="E35" s="56"/>
      <c r="F35" s="94"/>
      <c r="H35" s="117"/>
    </row>
    <row r="36" spans="1:8" s="116" customFormat="1" ht="13.5" thickBot="1" x14ac:dyDescent="0.25">
      <c r="A36" s="57"/>
      <c r="B36" s="59" t="s">
        <v>57</v>
      </c>
      <c r="C36" s="60"/>
      <c r="D36" s="61"/>
      <c r="E36" s="62"/>
      <c r="F36" s="63">
        <f>SUM(F19:F35)</f>
        <v>0</v>
      </c>
      <c r="H36" s="117"/>
    </row>
    <row r="37" spans="1:8" s="116" customFormat="1" x14ac:dyDescent="0.2">
      <c r="A37" s="57"/>
      <c r="B37" s="58"/>
      <c r="C37" s="54"/>
      <c r="D37" s="55"/>
      <c r="E37" s="56"/>
      <c r="F37" s="56"/>
      <c r="H37" s="117"/>
    </row>
    <row r="38" spans="1:8" s="116" customFormat="1" x14ac:dyDescent="0.2">
      <c r="A38" s="52" t="s">
        <v>22</v>
      </c>
      <c r="B38" s="53" t="s">
        <v>61</v>
      </c>
      <c r="C38" s="54"/>
      <c r="D38" s="55"/>
      <c r="E38" s="56"/>
      <c r="F38" s="56"/>
      <c r="H38" s="117"/>
    </row>
    <row r="39" spans="1:8" s="116" customFormat="1" x14ac:dyDescent="0.2">
      <c r="A39" s="52" t="s">
        <v>44</v>
      </c>
      <c r="B39" s="53" t="s">
        <v>134</v>
      </c>
      <c r="C39" s="54" t="s">
        <v>27</v>
      </c>
      <c r="D39" s="134">
        <v>676</v>
      </c>
      <c r="E39" s="132"/>
      <c r="F39" s="133">
        <f>E39*D39</f>
        <v>0</v>
      </c>
      <c r="H39" s="117"/>
    </row>
    <row r="40" spans="1:8" ht="12.75" customHeight="1" x14ac:dyDescent="0.2">
      <c r="A40" s="52" t="s">
        <v>45</v>
      </c>
      <c r="B40" s="53" t="s">
        <v>109</v>
      </c>
      <c r="C40" s="60" t="s">
        <v>27</v>
      </c>
      <c r="D40" s="131">
        <v>76</v>
      </c>
      <c r="E40" s="132"/>
      <c r="F40" s="133">
        <f>E40*D40</f>
        <v>0</v>
      </c>
    </row>
    <row r="41" spans="1:8" s="116" customFormat="1" x14ac:dyDescent="0.2">
      <c r="A41" s="52" t="s">
        <v>71</v>
      </c>
      <c r="B41" s="53" t="s">
        <v>110</v>
      </c>
      <c r="C41" s="60" t="s">
        <v>31</v>
      </c>
      <c r="D41" s="131"/>
      <c r="E41" s="132"/>
      <c r="F41" s="133">
        <f>E41*D41</f>
        <v>0</v>
      </c>
      <c r="H41" s="117"/>
    </row>
    <row r="42" spans="1:8" s="116" customFormat="1" x14ac:dyDescent="0.2">
      <c r="A42" s="52" t="s">
        <v>72</v>
      </c>
      <c r="B42" s="53" t="s">
        <v>111</v>
      </c>
      <c r="C42" s="60" t="s">
        <v>32</v>
      </c>
      <c r="D42" s="131">
        <v>1</v>
      </c>
      <c r="E42" s="132"/>
      <c r="F42" s="133">
        <f>E42*D42</f>
        <v>0</v>
      </c>
      <c r="H42" s="117"/>
    </row>
    <row r="43" spans="1:8" ht="12.75" customHeight="1" thickBot="1" x14ac:dyDescent="0.25">
      <c r="A43" s="52" t="s">
        <v>73</v>
      </c>
      <c r="B43" s="53" t="s">
        <v>62</v>
      </c>
      <c r="C43" s="60" t="s">
        <v>32</v>
      </c>
      <c r="D43" s="131">
        <v>2</v>
      </c>
      <c r="E43" s="132"/>
      <c r="F43" s="133">
        <f>E43*D43</f>
        <v>0</v>
      </c>
    </row>
    <row r="44" spans="1:8" s="81" customFormat="1" ht="12.95" customHeight="1" thickBot="1" x14ac:dyDescent="0.25">
      <c r="A44" s="57"/>
      <c r="B44" s="59" t="s">
        <v>56</v>
      </c>
      <c r="C44" s="60"/>
      <c r="D44" s="61"/>
      <c r="E44" s="62"/>
      <c r="F44" s="63">
        <f>SUM(F37:F43)</f>
        <v>0</v>
      </c>
      <c r="G44" s="80"/>
    </row>
    <row r="45" spans="1:8" s="116" customFormat="1" x14ac:dyDescent="0.2">
      <c r="A45" s="57"/>
      <c r="B45" s="58"/>
      <c r="C45" s="54"/>
      <c r="D45" s="55"/>
      <c r="E45" s="56"/>
      <c r="F45" s="56"/>
      <c r="H45" s="117"/>
    </row>
    <row r="46" spans="1:8" s="81" customFormat="1" ht="12.95" customHeight="1" x14ac:dyDescent="0.2">
      <c r="A46" s="52" t="s">
        <v>23</v>
      </c>
      <c r="B46" s="53" t="s">
        <v>63</v>
      </c>
      <c r="C46" s="54"/>
      <c r="D46" s="55"/>
      <c r="E46" s="56"/>
      <c r="F46" s="127"/>
      <c r="G46" s="80"/>
    </row>
    <row r="47" spans="1:8" s="81" customFormat="1" ht="12.95" customHeight="1" x14ac:dyDescent="0.2">
      <c r="A47" s="52" t="s">
        <v>52</v>
      </c>
      <c r="B47" s="53" t="s">
        <v>40</v>
      </c>
      <c r="C47" s="60" t="s">
        <v>14</v>
      </c>
      <c r="D47" s="131">
        <v>27</v>
      </c>
      <c r="E47" s="132"/>
      <c r="F47" s="133">
        <f>E47*D47</f>
        <v>0</v>
      </c>
      <c r="G47" s="80"/>
    </row>
    <row r="48" spans="1:8" ht="12.95" customHeight="1" x14ac:dyDescent="0.2">
      <c r="A48" s="52" t="s">
        <v>48</v>
      </c>
      <c r="B48" s="53" t="s">
        <v>123</v>
      </c>
      <c r="C48" s="60" t="s">
        <v>14</v>
      </c>
      <c r="D48" s="131">
        <v>9</v>
      </c>
      <c r="E48" s="132"/>
      <c r="F48" s="133">
        <f>E48*D48</f>
        <v>0</v>
      </c>
      <c r="G48" s="83"/>
      <c r="H48" s="64"/>
    </row>
    <row r="49" spans="1:8" ht="12.95" customHeight="1" x14ac:dyDescent="0.2">
      <c r="A49" s="52" t="s">
        <v>49</v>
      </c>
      <c r="B49" s="53" t="s">
        <v>124</v>
      </c>
      <c r="C49" s="60" t="s">
        <v>14</v>
      </c>
      <c r="D49" s="131">
        <v>4</v>
      </c>
      <c r="E49" s="132"/>
      <c r="F49" s="133">
        <f>E49*D49</f>
        <v>0</v>
      </c>
      <c r="G49" s="83"/>
      <c r="H49" s="64"/>
    </row>
    <row r="50" spans="1:8" ht="12.95" customHeight="1" x14ac:dyDescent="0.2">
      <c r="A50" s="52" t="s">
        <v>50</v>
      </c>
      <c r="B50" s="53" t="s">
        <v>156</v>
      </c>
      <c r="C50" s="60" t="s">
        <v>14</v>
      </c>
      <c r="D50" s="131">
        <v>1</v>
      </c>
      <c r="E50" s="132"/>
      <c r="F50" s="133">
        <f>E50*D50</f>
        <v>0</v>
      </c>
      <c r="G50" s="83"/>
      <c r="H50" s="64"/>
    </row>
    <row r="51" spans="1:8" ht="12.95" customHeight="1" x14ac:dyDescent="0.2">
      <c r="A51" s="52" t="s">
        <v>51</v>
      </c>
      <c r="B51" s="53" t="s">
        <v>137</v>
      </c>
      <c r="C51" s="60" t="s">
        <v>14</v>
      </c>
      <c r="D51" s="131">
        <v>2</v>
      </c>
      <c r="E51" s="132"/>
      <c r="F51" s="133">
        <f>E51*D51</f>
        <v>0</v>
      </c>
      <c r="G51" s="83"/>
      <c r="H51" s="64"/>
    </row>
    <row r="52" spans="1:8" ht="12.95" customHeight="1" x14ac:dyDescent="0.2">
      <c r="A52" s="52" t="s">
        <v>53</v>
      </c>
      <c r="B52" s="53" t="s">
        <v>137</v>
      </c>
      <c r="C52" s="60" t="s">
        <v>14</v>
      </c>
      <c r="D52" s="131">
        <v>1</v>
      </c>
      <c r="E52" s="132"/>
      <c r="F52" s="133">
        <f>E52*D52</f>
        <v>0</v>
      </c>
      <c r="G52" s="83"/>
      <c r="H52" s="64"/>
    </row>
    <row r="53" spans="1:8" ht="12.95" customHeight="1" x14ac:dyDescent="0.2">
      <c r="A53" s="52" t="s">
        <v>74</v>
      </c>
      <c r="B53" s="53" t="s">
        <v>142</v>
      </c>
      <c r="C53" s="60" t="s">
        <v>14</v>
      </c>
      <c r="D53" s="131">
        <v>4</v>
      </c>
      <c r="E53" s="132"/>
      <c r="F53" s="133">
        <f>E53*D53</f>
        <v>0</v>
      </c>
      <c r="G53" s="83"/>
      <c r="H53" s="64"/>
    </row>
    <row r="54" spans="1:8" ht="12.95" customHeight="1" x14ac:dyDescent="0.2">
      <c r="A54" s="52" t="s">
        <v>75</v>
      </c>
      <c r="B54" s="53" t="s">
        <v>138</v>
      </c>
      <c r="C54" s="60" t="s">
        <v>14</v>
      </c>
      <c r="D54" s="131">
        <v>2</v>
      </c>
      <c r="E54" s="132"/>
      <c r="F54" s="133">
        <f>E54*D54</f>
        <v>0</v>
      </c>
      <c r="G54" s="83"/>
      <c r="H54" s="64"/>
    </row>
    <row r="55" spans="1:8" s="116" customFormat="1" x14ac:dyDescent="0.2">
      <c r="A55" s="52" t="s">
        <v>76</v>
      </c>
      <c r="B55" s="53" t="s">
        <v>139</v>
      </c>
      <c r="C55" s="60" t="s">
        <v>14</v>
      </c>
      <c r="D55" s="131">
        <v>3</v>
      </c>
      <c r="E55" s="132"/>
      <c r="F55" s="133">
        <f>E55*D55</f>
        <v>0</v>
      </c>
      <c r="H55" s="117"/>
    </row>
    <row r="56" spans="1:8" ht="12.95" customHeight="1" x14ac:dyDescent="0.2">
      <c r="A56" s="52" t="s">
        <v>165</v>
      </c>
      <c r="B56" s="53" t="s">
        <v>164</v>
      </c>
      <c r="C56" s="60" t="s">
        <v>14</v>
      </c>
      <c r="D56" s="131">
        <v>1</v>
      </c>
      <c r="E56" s="132"/>
      <c r="F56" s="133">
        <f>E56*D56</f>
        <v>0</v>
      </c>
      <c r="G56" s="83"/>
      <c r="H56" s="64"/>
    </row>
    <row r="57" spans="1:8" s="116" customFormat="1" x14ac:dyDescent="0.2">
      <c r="A57" s="52" t="s">
        <v>113</v>
      </c>
      <c r="B57" s="53" t="s">
        <v>125</v>
      </c>
      <c r="C57" s="60" t="s">
        <v>32</v>
      </c>
      <c r="D57" s="131">
        <v>1</v>
      </c>
      <c r="E57" s="132"/>
      <c r="F57" s="133">
        <f>E57*D57</f>
        <v>0</v>
      </c>
      <c r="H57" s="117"/>
    </row>
    <row r="58" spans="1:8" s="116" customFormat="1" x14ac:dyDescent="0.2">
      <c r="A58" s="52" t="s">
        <v>114</v>
      </c>
      <c r="B58" s="53" t="s">
        <v>70</v>
      </c>
      <c r="C58" s="60" t="s">
        <v>34</v>
      </c>
      <c r="D58" s="131">
        <v>455</v>
      </c>
      <c r="E58" s="132"/>
      <c r="F58" s="133">
        <f>E58*D58</f>
        <v>0</v>
      </c>
      <c r="H58" s="117"/>
    </row>
    <row r="59" spans="1:8" s="116" customFormat="1" x14ac:dyDescent="0.2">
      <c r="A59" s="52" t="s">
        <v>126</v>
      </c>
      <c r="B59" s="53" t="s">
        <v>41</v>
      </c>
      <c r="C59" s="60" t="s">
        <v>14</v>
      </c>
      <c r="D59" s="131">
        <v>27</v>
      </c>
      <c r="E59" s="132"/>
      <c r="F59" s="133">
        <f>E59*D59</f>
        <v>0</v>
      </c>
      <c r="H59" s="117"/>
    </row>
    <row r="60" spans="1:8" s="116" customFormat="1" x14ac:dyDescent="0.2">
      <c r="A60" s="52" t="s">
        <v>135</v>
      </c>
      <c r="B60" s="53" t="s">
        <v>33</v>
      </c>
      <c r="C60" s="60" t="s">
        <v>14</v>
      </c>
      <c r="D60" s="131">
        <v>28</v>
      </c>
      <c r="E60" s="132"/>
      <c r="F60" s="133">
        <f>E60*D60</f>
        <v>0</v>
      </c>
      <c r="H60" s="117"/>
    </row>
    <row r="61" spans="1:8" ht="12.75" customHeight="1" x14ac:dyDescent="0.2">
      <c r="A61" s="52" t="s">
        <v>136</v>
      </c>
      <c r="B61" s="53" t="s">
        <v>149</v>
      </c>
      <c r="C61" s="60" t="s">
        <v>32</v>
      </c>
      <c r="D61" s="131">
        <v>1</v>
      </c>
      <c r="E61" s="132"/>
      <c r="F61" s="133">
        <f>E61*D61</f>
        <v>0</v>
      </c>
    </row>
    <row r="62" spans="1:8" ht="12.75" customHeight="1" x14ac:dyDescent="0.2">
      <c r="A62" s="52" t="s">
        <v>141</v>
      </c>
      <c r="B62" s="53" t="s">
        <v>148</v>
      </c>
      <c r="C62" s="60"/>
      <c r="D62" s="131"/>
      <c r="E62" s="132"/>
      <c r="F62" s="133"/>
    </row>
    <row r="63" spans="1:8" ht="12.75" customHeight="1" x14ac:dyDescent="0.2">
      <c r="A63" s="57" t="s">
        <v>157</v>
      </c>
      <c r="B63" s="58" t="s">
        <v>150</v>
      </c>
      <c r="C63" s="60" t="s">
        <v>14</v>
      </c>
      <c r="D63" s="131">
        <v>1</v>
      </c>
      <c r="E63" s="132"/>
      <c r="F63" s="133">
        <f>E63*D63</f>
        <v>0</v>
      </c>
    </row>
    <row r="64" spans="1:8" ht="12.75" customHeight="1" x14ac:dyDescent="0.2">
      <c r="A64" s="57" t="s">
        <v>158</v>
      </c>
      <c r="B64" s="58" t="s">
        <v>151</v>
      </c>
      <c r="C64" s="60" t="s">
        <v>14</v>
      </c>
      <c r="D64" s="131">
        <v>2</v>
      </c>
      <c r="E64" s="132"/>
      <c r="F64" s="133">
        <f>E64*D64</f>
        <v>0</v>
      </c>
    </row>
    <row r="65" spans="1:6" ht="12.75" customHeight="1" x14ac:dyDescent="0.2">
      <c r="A65" s="57" t="s">
        <v>159</v>
      </c>
      <c r="B65" s="58" t="s">
        <v>152</v>
      </c>
      <c r="C65" s="60" t="s">
        <v>14</v>
      </c>
      <c r="D65" s="131">
        <v>3</v>
      </c>
      <c r="E65" s="132"/>
      <c r="F65" s="133">
        <f>E65*D65</f>
        <v>0</v>
      </c>
    </row>
    <row r="66" spans="1:6" ht="12.75" customHeight="1" x14ac:dyDescent="0.2">
      <c r="A66" s="57" t="s">
        <v>160</v>
      </c>
      <c r="B66" s="58" t="s">
        <v>153</v>
      </c>
      <c r="C66" s="60" t="s">
        <v>14</v>
      </c>
      <c r="D66" s="131">
        <v>4</v>
      </c>
      <c r="E66" s="132"/>
      <c r="F66" s="133">
        <f>E66*D66</f>
        <v>0</v>
      </c>
    </row>
    <row r="67" spans="1:6" ht="12.75" customHeight="1" x14ac:dyDescent="0.2">
      <c r="A67" s="52" t="s">
        <v>155</v>
      </c>
      <c r="B67" s="53" t="s">
        <v>96</v>
      </c>
      <c r="C67" s="60" t="s">
        <v>14</v>
      </c>
      <c r="D67" s="131">
        <v>40</v>
      </c>
      <c r="E67" s="132"/>
      <c r="F67" s="133">
        <f>E67*D67</f>
        <v>0</v>
      </c>
    </row>
    <row r="68" spans="1:6" ht="12.75" customHeight="1" x14ac:dyDescent="0.2">
      <c r="A68" s="52" t="s">
        <v>161</v>
      </c>
      <c r="B68" s="53" t="s">
        <v>128</v>
      </c>
      <c r="C68" s="60" t="s">
        <v>32</v>
      </c>
      <c r="D68" s="131">
        <v>1</v>
      </c>
      <c r="E68" s="132"/>
      <c r="F68" s="133">
        <f>E68*D68</f>
        <v>0</v>
      </c>
    </row>
    <row r="69" spans="1:6" ht="12.75" customHeight="1" x14ac:dyDescent="0.2">
      <c r="A69" s="52" t="s">
        <v>162</v>
      </c>
      <c r="B69" s="53" t="s">
        <v>143</v>
      </c>
      <c r="C69" s="60" t="s">
        <v>43</v>
      </c>
      <c r="D69" s="131">
        <v>1</v>
      </c>
      <c r="E69" s="132"/>
      <c r="F69" s="133">
        <f>E69*D69</f>
        <v>0</v>
      </c>
    </row>
    <row r="70" spans="1:6" ht="12.75" customHeight="1" thickBot="1" x14ac:dyDescent="0.25">
      <c r="A70" s="52" t="s">
        <v>163</v>
      </c>
      <c r="B70" s="53" t="s">
        <v>154</v>
      </c>
      <c r="C70" s="60" t="s">
        <v>32</v>
      </c>
      <c r="D70" s="131">
        <v>1</v>
      </c>
      <c r="E70" s="132"/>
      <c r="F70" s="133">
        <f>E70*D70</f>
        <v>0</v>
      </c>
    </row>
    <row r="71" spans="1:6" ht="12.75" customHeight="1" thickBot="1" x14ac:dyDescent="0.25">
      <c r="A71" s="57"/>
      <c r="B71" s="59" t="s">
        <v>55</v>
      </c>
      <c r="C71" s="60"/>
      <c r="D71" s="61"/>
      <c r="E71" s="62"/>
      <c r="F71" s="63">
        <f>SUM(F45:F70)</f>
        <v>0</v>
      </c>
    </row>
    <row r="72" spans="1:6" ht="12.75" customHeight="1" x14ac:dyDescent="0.2">
      <c r="A72" s="57"/>
      <c r="B72" s="58"/>
      <c r="C72" s="54"/>
      <c r="D72" s="55"/>
      <c r="E72" s="56"/>
      <c r="F72" s="56"/>
    </row>
    <row r="73" spans="1:6" ht="12.75" customHeight="1" x14ac:dyDescent="0.2">
      <c r="A73" s="52" t="s">
        <v>39</v>
      </c>
      <c r="B73" s="53" t="s">
        <v>64</v>
      </c>
      <c r="C73" s="54"/>
      <c r="D73" s="55"/>
      <c r="E73" s="56"/>
      <c r="F73" s="56"/>
    </row>
    <row r="74" spans="1:6" ht="12.75" customHeight="1" x14ac:dyDescent="0.2">
      <c r="A74" s="52" t="s">
        <v>46</v>
      </c>
      <c r="B74" s="53" t="s">
        <v>77</v>
      </c>
      <c r="C74" s="54"/>
      <c r="D74" s="55"/>
      <c r="E74" s="56"/>
      <c r="F74" s="56"/>
    </row>
    <row r="75" spans="1:6" ht="12.75" customHeight="1" x14ac:dyDescent="0.2">
      <c r="A75" s="57" t="s">
        <v>68</v>
      </c>
      <c r="B75" s="58" t="s">
        <v>78</v>
      </c>
      <c r="C75" s="54" t="s">
        <v>43</v>
      </c>
      <c r="D75" s="55">
        <v>1</v>
      </c>
      <c r="E75" s="56"/>
      <c r="F75" s="94">
        <f>E75*D75</f>
        <v>0</v>
      </c>
    </row>
    <row r="76" spans="1:6" ht="12.75" customHeight="1" x14ac:dyDescent="0.2">
      <c r="A76" s="57" t="s">
        <v>112</v>
      </c>
      <c r="B76" s="58" t="s">
        <v>79</v>
      </c>
      <c r="C76" s="54" t="s">
        <v>43</v>
      </c>
      <c r="D76" s="55">
        <v>1</v>
      </c>
      <c r="E76" s="56"/>
      <c r="F76" s="94">
        <f>E76*D76</f>
        <v>0</v>
      </c>
    </row>
    <row r="77" spans="1:6" ht="12.75" customHeight="1" thickBot="1" x14ac:dyDescent="0.25">
      <c r="A77" s="57" t="s">
        <v>66</v>
      </c>
      <c r="B77" s="58" t="s">
        <v>127</v>
      </c>
      <c r="C77" s="54" t="s">
        <v>43</v>
      </c>
      <c r="D77" s="55">
        <v>1</v>
      </c>
      <c r="E77" s="56"/>
      <c r="F77" s="94">
        <f>E77*D77</f>
        <v>0</v>
      </c>
    </row>
    <row r="78" spans="1:6" ht="12.75" customHeight="1" thickBot="1" x14ac:dyDescent="0.25">
      <c r="A78" s="52"/>
      <c r="B78" s="59" t="s">
        <v>65</v>
      </c>
      <c r="C78" s="60"/>
      <c r="D78" s="61"/>
      <c r="E78" s="62"/>
      <c r="F78" s="63">
        <f>SUM(F72:F77)</f>
        <v>0</v>
      </c>
    </row>
    <row r="79" spans="1:6" ht="12.75" customHeight="1" x14ac:dyDescent="0.2">
      <c r="A79" s="57"/>
      <c r="B79" s="58"/>
      <c r="C79" s="54"/>
      <c r="D79" s="55"/>
      <c r="E79" s="56"/>
      <c r="F79" s="56"/>
    </row>
    <row r="80" spans="1:6" ht="12.75" customHeight="1" x14ac:dyDescent="0.2">
      <c r="A80" s="57"/>
      <c r="B80" s="58"/>
      <c r="C80" s="54"/>
      <c r="D80" s="55"/>
      <c r="E80" s="56"/>
      <c r="F80" s="56"/>
    </row>
    <row r="81" spans="1:8" x14ac:dyDescent="0.2">
      <c r="A81" s="121"/>
      <c r="B81" s="125" t="s">
        <v>166</v>
      </c>
      <c r="C81" s="123"/>
      <c r="D81" s="123"/>
      <c r="E81" s="124"/>
      <c r="F81" s="136"/>
    </row>
    <row r="82" spans="1:8" x14ac:dyDescent="0.2">
      <c r="A82" s="121"/>
      <c r="B82" s="122"/>
      <c r="C82" s="123"/>
      <c r="D82" s="123"/>
      <c r="E82" s="124"/>
      <c r="F82" s="136"/>
    </row>
    <row r="83" spans="1:8" x14ac:dyDescent="0.2">
      <c r="A83" s="121"/>
      <c r="B83" s="122"/>
      <c r="C83" s="123"/>
      <c r="D83" s="123"/>
      <c r="E83" s="124"/>
      <c r="F83" s="136"/>
    </row>
    <row r="84" spans="1:8" x14ac:dyDescent="0.2">
      <c r="A84" s="121"/>
      <c r="B84" s="122"/>
      <c r="C84" s="123"/>
      <c r="D84" s="123"/>
      <c r="E84" s="124"/>
      <c r="F84" s="136"/>
    </row>
    <row r="85" spans="1:8" x14ac:dyDescent="0.2">
      <c r="A85" s="121"/>
      <c r="B85" s="122"/>
      <c r="C85" s="123"/>
      <c r="D85" s="123"/>
      <c r="E85" s="124"/>
      <c r="F85" s="136"/>
    </row>
    <row r="86" spans="1:8" ht="13.5" thickBot="1" x14ac:dyDescent="0.25">
      <c r="A86" s="121"/>
      <c r="B86" s="122"/>
      <c r="C86" s="123"/>
      <c r="D86" s="123"/>
      <c r="E86" s="124"/>
      <c r="F86" s="136"/>
    </row>
    <row r="87" spans="1:8" ht="13.5" thickBot="1" x14ac:dyDescent="0.25">
      <c r="A87" s="121"/>
      <c r="B87" s="122" t="s">
        <v>80</v>
      </c>
      <c r="C87" s="123"/>
      <c r="D87" s="123"/>
      <c r="E87" s="124"/>
      <c r="F87" s="126">
        <f>SUM(F81:F86)</f>
        <v>0</v>
      </c>
    </row>
    <row r="88" spans="1:8" ht="13.5" thickBot="1" x14ac:dyDescent="0.25">
      <c r="A88" s="150" t="s">
        <v>168</v>
      </c>
      <c r="B88" s="151"/>
      <c r="C88" s="151"/>
      <c r="D88" s="151"/>
      <c r="E88" s="151"/>
      <c r="F88" s="152"/>
    </row>
    <row r="89" spans="1:8" ht="12.75" customHeight="1" x14ac:dyDescent="0.2">
      <c r="A89" s="95"/>
      <c r="B89" s="96" t="s">
        <v>47</v>
      </c>
      <c r="C89" s="95"/>
      <c r="D89" s="97"/>
      <c r="E89" s="98"/>
      <c r="F89" s="99">
        <f>F18+F36+F44+F71+F78+F87</f>
        <v>0</v>
      </c>
    </row>
    <row r="90" spans="1:8" ht="12.75" customHeight="1" x14ac:dyDescent="0.2">
      <c r="A90" s="78"/>
      <c r="B90" s="100" t="s">
        <v>28</v>
      </c>
      <c r="C90" s="78"/>
      <c r="D90" s="79"/>
      <c r="E90" s="101"/>
      <c r="F90" s="102">
        <f>F89*0.2</f>
        <v>0</v>
      </c>
    </row>
    <row r="91" spans="1:8" ht="12.75" customHeight="1" thickBot="1" x14ac:dyDescent="0.25">
      <c r="A91" s="103"/>
      <c r="B91" s="104" t="s">
        <v>42</v>
      </c>
      <c r="C91" s="103"/>
      <c r="D91" s="105"/>
      <c r="E91" s="106"/>
      <c r="F91" s="107">
        <f>F90+F89</f>
        <v>0</v>
      </c>
    </row>
    <row r="92" spans="1:8" ht="12.75" customHeight="1" x14ac:dyDescent="0.2">
      <c r="A92" s="86"/>
      <c r="B92" s="82"/>
      <c r="C92" s="108" t="s">
        <v>35</v>
      </c>
      <c r="D92" s="109"/>
      <c r="E92" s="110"/>
      <c r="F92" s="111" t="s">
        <v>36</v>
      </c>
    </row>
    <row r="93" spans="1:8" ht="12.75" customHeight="1" x14ac:dyDescent="0.2">
      <c r="A93" s="86"/>
      <c r="B93" s="82" t="s">
        <v>37</v>
      </c>
      <c r="C93" s="138" t="s">
        <v>38</v>
      </c>
      <c r="D93" s="138"/>
      <c r="E93" s="138"/>
      <c r="F93" s="111"/>
    </row>
    <row r="94" spans="1:8" ht="12.75" customHeight="1" x14ac:dyDescent="0.2">
      <c r="A94" s="86"/>
      <c r="B94" s="112"/>
      <c r="C94" s="84"/>
      <c r="D94" s="85"/>
      <c r="E94" s="112"/>
      <c r="F94" s="111"/>
      <c r="H94" s="128"/>
    </row>
    <row r="95" spans="1:8" ht="116.1" customHeight="1" x14ac:dyDescent="0.2">
      <c r="A95" s="86"/>
      <c r="B95" s="112"/>
      <c r="C95" s="84"/>
      <c r="D95" s="85"/>
      <c r="E95" s="112"/>
      <c r="F95" s="111"/>
    </row>
    <row r="96" spans="1:8" ht="24" customHeight="1" x14ac:dyDescent="0.2">
      <c r="A96" s="86"/>
      <c r="B96" s="81"/>
      <c r="C96" s="112"/>
      <c r="D96" s="85"/>
      <c r="E96" s="112"/>
      <c r="F96" s="111"/>
    </row>
    <row r="97" spans="1:6" x14ac:dyDescent="0.2">
      <c r="A97" s="135"/>
      <c r="B97" s="120"/>
      <c r="C97" s="87"/>
      <c r="D97" s="88"/>
      <c r="E97" s="120"/>
      <c r="F97" s="113" t="str">
        <f>IF(D97&gt;0,D97*E97,"")</f>
        <v/>
      </c>
    </row>
  </sheetData>
  <mergeCells count="7">
    <mergeCell ref="C93:E93"/>
    <mergeCell ref="C1:E1"/>
    <mergeCell ref="C2:E2"/>
    <mergeCell ref="A7:A9"/>
    <mergeCell ref="B7:B9"/>
    <mergeCell ref="D7:D9"/>
    <mergeCell ref="A88:F88"/>
  </mergeCells>
  <phoneticPr fontId="11" type="noConversion"/>
  <hyperlinks>
    <hyperlink ref="A12" location="_Toc164759555" display="_Toc164759555" xr:uid="{62D2F4A5-6FFF-43B6-BD2D-42A87DA1F712}"/>
    <hyperlink ref="B12" location="_Toc164759555" display="_Toc164759555" xr:uid="{BA533755-0708-4B4C-8929-CCCFC2EE1750}"/>
    <hyperlink ref="B15" location="_Toc164759556" display="_Toc164759556" xr:uid="{78CA316A-CD04-4B31-AEBD-F4E4A2D37160}"/>
    <hyperlink ref="B16" location="_Toc164759557" display="_Toc164759557" xr:uid="{CBECF111-65A9-406A-B0E1-94E3CC62545E}"/>
    <hyperlink ref="A20" location="_Toc164759558" display="_Toc164759558" xr:uid="{D4E557EF-7ED9-4FE4-9445-4EF0450CB46D}"/>
    <hyperlink ref="B20" location="_Toc164759558" display="_Toc164759558" xr:uid="{0031AE3D-773D-4D40-AF62-3CD1994B4B44}"/>
    <hyperlink ref="B24" location="_Toc164759559" display="_Toc164759559" xr:uid="{13F940DC-D85A-4A0C-8175-393FB9552982}"/>
    <hyperlink ref="B25" location="_Toc164759560" display="_Toc164759560" xr:uid="{2A654856-517D-410A-9407-0027465A0EDA}"/>
    <hyperlink ref="A26" location="_Toc164759561" display="_Toc164759561" xr:uid="{B3CAD008-17D1-41FF-9933-D3F7D53CF99A}"/>
    <hyperlink ref="B26" location="_Toc164759561" display="_Toc164759561" xr:uid="{24F361DA-3741-4BB1-8683-F2D2B39AC58E}"/>
    <hyperlink ref="B28" location="_Toc164759562" display="_Toc164759562" xr:uid="{2DBCDC39-970A-4810-9C74-AF37C2BAB51F}"/>
    <hyperlink ref="B35" location="_Toc164759569" display="_Toc164759569" xr:uid="{99E77139-D4C2-4019-9A7C-C8B8DEC7845C}"/>
    <hyperlink ref="A38" location="_Toc164759574" display="_Toc164759574" xr:uid="{2CC40B5F-ADC0-4904-983A-616802DAC15A}"/>
    <hyperlink ref="B38" location="_Toc164759574" display="_Toc164759574" xr:uid="{F01FC627-51F2-41B5-A3E5-364D70D7C852}"/>
    <hyperlink ref="A39" location="_Toc164759575" display="_Toc164759575" xr:uid="{F11BA2B9-75EF-4249-9FD9-83E106389166}"/>
    <hyperlink ref="B39" location="_Toc164759575" display="_Toc164759575" xr:uid="{DB57290E-6154-473C-B8C3-AD718FD2906C}"/>
    <hyperlink ref="B40" location="_Toc164759580" display="_Toc164759580" xr:uid="{A384B6C8-E50D-4B94-A4EF-0E9E13D53123}"/>
    <hyperlink ref="A46" location="_Toc164759582" display="_Toc164759582" xr:uid="{A06A6510-09B1-4664-8CC9-66A83C385516}"/>
    <hyperlink ref="B46" location="_Toc164759582" display="_Toc164759582" xr:uid="{AF5F46A6-1199-4281-8CA1-0E93D0B2198D}"/>
    <hyperlink ref="A47" location="_Toc164759583" display="_Toc164759583" xr:uid="{68848E0C-A316-4BB3-B3CB-9241F789312D}"/>
    <hyperlink ref="B47" location="_Toc164759583" display="_Toc164759583" xr:uid="{9171126C-6811-4D6F-8147-6E23D40FDD88}"/>
    <hyperlink ref="B48" location="_Toc164759584" display="_Toc164759584" xr:uid="{0188DA7C-EFE9-488E-BF29-E68A48D9CD8C}"/>
    <hyperlink ref="B52" location="_Toc164759585" display="_Toc164759585" xr:uid="{0BF4D134-6881-4F34-A8EE-60A5EA059645}"/>
    <hyperlink ref="B55" location="_Toc164759586" display="_Toc164759586" xr:uid="{72C78AAF-EC71-4C4B-8E43-219D1F05B7B2}"/>
    <hyperlink ref="B57" location="_Toc164759587" display="_Toc164759587" xr:uid="{12D0FAA9-05D5-44FB-BEBD-0AABE36DCFEC}"/>
    <hyperlink ref="B58" location="_Toc164759588" display="_Toc164759588" xr:uid="{A827F2CD-6E2E-470D-848D-5A5DF1C0CFDC}"/>
    <hyperlink ref="B59" location="_Toc164759589" display="_Toc164759589" xr:uid="{8FB72F8B-1B29-4FC3-B4F5-AF3EBD8AAB5B}"/>
    <hyperlink ref="B60" location="_Toc164759590" display="_Toc164759590" xr:uid="{5775C633-E0CD-43EF-B96F-8030DE0B35CB}"/>
    <hyperlink ref="A73" location="_Toc164759591" display="_Toc164759591" xr:uid="{DA7B99C2-CA2E-45E4-B8B9-E291D6303D23}"/>
    <hyperlink ref="B73" location="_Toc164759591" display="_Toc164759591" xr:uid="{F4FE8D26-9A18-46E6-AEB8-93A476366CC1}"/>
    <hyperlink ref="A74" location="_Toc164759592" display="_Toc164759592" xr:uid="{CA9E9CDB-E9D9-45E8-8C8C-F8495E80F8D9}"/>
    <hyperlink ref="B74" location="_Toc164759592" display="_Toc164759592" xr:uid="{47320511-AA25-46FD-A251-95810FED94C8}"/>
    <hyperlink ref="A75" location="_Toc164759593" display="_Toc164759593" xr:uid="{7522DE56-6F66-41B6-9B18-5B55D0A7CCEC}"/>
    <hyperlink ref="B75" location="_Toc164759593" display="_Toc164759593" xr:uid="{D6B0D65B-1809-417C-AF7F-7DC6953A1D13}"/>
    <hyperlink ref="B76" location="_Toc164759594" display="_Toc164759594" xr:uid="{6FE752D3-2714-43E4-BBD4-09019402DDB6}"/>
    <hyperlink ref="A13" location="_Toc164759556" display="_Toc164759556" xr:uid="{5CBBE9C4-992F-AF41-A85E-B17FEED7EA67}"/>
    <hyperlink ref="B13" location="_Toc164759556" display="_Toc164759556" xr:uid="{6E1A61CB-53B5-8E4E-A70E-72A8E591C93C}"/>
    <hyperlink ref="B14" location="_Toc164759556" display="_Toc164759556" xr:uid="{27294CAA-5ACF-7E43-AD96-C73E3DC6FCF2}"/>
    <hyperlink ref="A14:A17" location="_Toc164759556" display="_Toc164759556" xr:uid="{9C8CB9C9-0468-CA41-9B8F-C188C2859664}"/>
    <hyperlink ref="A22" location="_Toc164759573" display="_Toc164759573" xr:uid="{872473EA-42AD-F245-BF21-5B5860203CE4}"/>
    <hyperlink ref="B22" location="_Toc164759573" display="_Toc164759573" xr:uid="{4FDDBA21-AD51-2A4E-8F6D-FC1E909F25C0}"/>
    <hyperlink ref="A24:A25" location="_Toc164759573" display="_Toc164759573" xr:uid="{F3F02EF6-72C8-7E4E-B0E5-721D5C2BD895}"/>
    <hyperlink ref="A29" location="_Toc164759563" display="_Toc164759563" xr:uid="{EAAD56C9-12B7-0446-A389-7FA16E247AC2}"/>
    <hyperlink ref="B29" location="_Toc164759563" display="_Toc164759563" xr:uid="{9EAC8558-ED80-C84D-A2A5-A6E238297648}"/>
    <hyperlink ref="B30" location="_Toc164759567" display="_Toc164759567" xr:uid="{727B3244-F745-AF42-82F5-3B0DFD279FF0}"/>
    <hyperlink ref="B31" location="_Toc164759572" display="_Toc164759572" xr:uid="{A68C4408-6804-604E-B45A-09291AA52769}"/>
    <hyperlink ref="B32" location="_Toc164759572" display="_Toc164759572" xr:uid="{24EA47DC-CF36-4C46-AE8A-DC9EFF83D002}"/>
    <hyperlink ref="B33" location="_Toc164759570" display="_Toc164759570" xr:uid="{DF655DFB-A93C-F04F-90C2-B36FAB183487}"/>
    <hyperlink ref="B34" location="_Toc164759568" display="_Toc164759568" xr:uid="{CF0B486C-9E41-884A-BC21-6A0862B9C8E5}"/>
    <hyperlink ref="B41" location="_Toc164759567" display="_Toc164759567" xr:uid="{370547FF-560F-9F42-940A-EE7E5AAEE044}"/>
    <hyperlink ref="B42" location="_Toc164759567" display="_Toc164759567" xr:uid="{F14BA58E-962D-7646-937E-301306DB9E06}"/>
    <hyperlink ref="A76" location="_Toc164759593" display="_Toc164759593" xr:uid="{BDB2DEE1-758F-6341-BB32-F0C07653E9CD}"/>
    <hyperlink ref="B43" location="_Toc164759581" display="_Toc164759581" xr:uid="{B402566D-CA0E-354A-856D-8465C3C4E0CB}"/>
    <hyperlink ref="B49" location="_Toc164759584" display="_Toc164759584" xr:uid="{63F4315A-5732-B046-960D-409E7DFF3CA1}"/>
    <hyperlink ref="B77" location="_Toc164759594" display="_Toc164759594" xr:uid="{7B0BE496-419B-7E4C-B728-0D1F81E7337B}"/>
    <hyperlink ref="A77" location="_Toc164759593" display="_Toc164759593" xr:uid="{1E1BCE4F-0C2F-E14B-8BA0-B8FA079F67CD}"/>
    <hyperlink ref="B23" location="_Toc164759573" display="_Toc164759573" xr:uid="{74575787-DAD9-F549-8BE3-8F1166122E22}"/>
    <hyperlink ref="A23" location="_Toc164759584" display="_Toc164759584" xr:uid="{E52394B7-6E32-9C40-9F4F-0A42B0B8CABE}"/>
    <hyperlink ref="B54" location="_Toc164759585" display="_Toc164759585" xr:uid="{806B000E-D8E2-3242-85FC-4A7928DFA559}"/>
    <hyperlink ref="A21" location="_Toc164759573" display="_Toc164759573" xr:uid="{AF1957EC-6FA2-CB41-83E6-4DEB0351F165}"/>
    <hyperlink ref="B21" location="_Toc164759573" display="_Toc164759573" xr:uid="{ACA456EF-9C02-5F4D-A7A0-FAFBC3FFA72D}"/>
    <hyperlink ref="A30:A35" location="_Toc164759563" display="_Toc164759563" xr:uid="{2EF856F3-232A-B244-A0F8-4802015A44AB}"/>
    <hyperlink ref="B53" location="_Toc164759585" display="_Toc164759585" xr:uid="{E845C726-580C-D746-B46D-C85B55F070C5}"/>
    <hyperlink ref="A40" location="_Toc164759575" display="_Toc164759575" xr:uid="{6F260CE8-C098-384E-8363-EA1C2FBF1C33}"/>
    <hyperlink ref="B27" location="_Toc164759561" display="_Toc164759561" xr:uid="{B4525F2A-2CC4-1F45-BBFB-76073D55D2E9}"/>
    <hyperlink ref="A27:A28" location="_Toc164759561" display="_Toc164759561" xr:uid="{D535B110-34EF-CB45-8705-A027FEA5A050}"/>
    <hyperlink ref="B50" location="_Toc164759584" display="_Toc164759584" xr:uid="{B159557A-4623-3549-888B-F167E196F6BD}"/>
    <hyperlink ref="B51" location="_Toc164759585" display="_Toc164759585" xr:uid="{B170CBC0-EB4E-F84E-8EAF-865BB11BC7DA}"/>
    <hyperlink ref="B56" location="_Toc164759585" display="_Toc164759585" xr:uid="{766D5D70-53CE-BB46-99B0-B831B2C07BAA}"/>
  </hyperlinks>
  <printOptions horizontalCentered="1"/>
  <pageMargins left="7.874015748031496E-2" right="7.874015748031496E-2" top="0.19685039370078741" bottom="7.874015748031496E-2" header="0" footer="0"/>
  <pageSetup paperSize="9" scale="60" orientation="portrait" r:id="rId1"/>
  <headerFooter>
    <oddFooter>&amp;L_x000D_&amp;1#&amp;"Calibri"&amp;10&amp;KFF0000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TEST</vt:lpstr>
      <vt:lpstr>info</vt:lpstr>
      <vt:lpstr>LOT 02</vt:lpstr>
      <vt:lpstr>TEST!Impression_des_titres</vt:lpstr>
      <vt:lpstr>'LOT 02'!Zone_d_impression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Abaab, Houssem</cp:lastModifiedBy>
  <cp:lastPrinted>2025-05-23T09:12:44Z</cp:lastPrinted>
  <dcterms:created xsi:type="dcterms:W3CDTF">2001-03-28T07:23:11Z</dcterms:created>
  <dcterms:modified xsi:type="dcterms:W3CDTF">2025-07-10T09:40:04Z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2025-07-10T09:40:04Z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b1460662-a920-4879-b92f-109c35849889</vt:lpwstr>
  </property>
  <property fmtid="{D5CDD505-2E9C-101B-9397-08002B2CF9AE}" pid="8" name="MSIP_Label_94e1e3e5-28aa-42d2-a9d5-f117a2286530_ContentBits">
    <vt:lpwstr>2</vt:lpwstr>
  </property>
</Properties>
</file>